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<sst xmlns="http://schemas.openxmlformats.org/spreadsheetml/2006/main" count="437" uniqueCount="98">
  <si>
    <t>JUSSIN KISAT 17.-18.06.2007</t>
  </si>
  <si>
    <t>Impivaara, Turku</t>
  </si>
  <si>
    <t>YLEISKILPAILU/RANKING</t>
  </si>
  <si>
    <t>SIJ.</t>
  </si>
  <si>
    <t>NIMI</t>
  </si>
  <si>
    <t>LUOKKA</t>
  </si>
  <si>
    <t>SEURA</t>
  </si>
  <si>
    <t>YHT</t>
  </si>
  <si>
    <t>k.a.</t>
  </si>
  <si>
    <t>Jussi Heino</t>
  </si>
  <si>
    <t>MG-Aces</t>
  </si>
  <si>
    <t>H1</t>
  </si>
  <si>
    <t>Tom Ahlberg</t>
  </si>
  <si>
    <t>Botnia</t>
  </si>
  <si>
    <t>Julius Lindholm</t>
  </si>
  <si>
    <t>TuRGS</t>
  </si>
  <si>
    <t>John Mittler</t>
  </si>
  <si>
    <t>SuoRa</t>
  </si>
  <si>
    <t>Jyri Rantanen</t>
  </si>
  <si>
    <t>SMGK</t>
  </si>
  <si>
    <t>Simo Tuomi</t>
  </si>
  <si>
    <t>Manse RG</t>
  </si>
  <si>
    <t>Jouni Valkjärvi</t>
  </si>
  <si>
    <t>Joni Rintala</t>
  </si>
  <si>
    <t>Harry Grönlund</t>
  </si>
  <si>
    <t>Varttuneet</t>
  </si>
  <si>
    <t>Juha Wellenius</t>
  </si>
  <si>
    <t>Riku Pennanen</t>
  </si>
  <si>
    <t>TaRGS</t>
  </si>
  <si>
    <t>Yrjö Kukkonen</t>
  </si>
  <si>
    <t>ECM</t>
  </si>
  <si>
    <t>Pekka Peltola</t>
  </si>
  <si>
    <t>H2</t>
  </si>
  <si>
    <t>Aki Sillman</t>
  </si>
  <si>
    <t>Jari Haapanen</t>
  </si>
  <si>
    <t>Ari Åman</t>
  </si>
  <si>
    <t xml:space="preserve"> </t>
  </si>
  <si>
    <t>Peter Fant</t>
  </si>
  <si>
    <t>Malax IF</t>
  </si>
  <si>
    <t>Christer Sund</t>
  </si>
  <si>
    <t>H3</t>
  </si>
  <si>
    <t>Juhani Samuli</t>
  </si>
  <si>
    <t>Hasse Pettersson</t>
  </si>
  <si>
    <t>Juuso Puolakkainen</t>
  </si>
  <si>
    <t>Timo Metsäranta</t>
  </si>
  <si>
    <t>Jussi Kuisma</t>
  </si>
  <si>
    <t>Timo Kuusela</t>
  </si>
  <si>
    <t>Mika Salonen</t>
  </si>
  <si>
    <t>Timo Kammonen</t>
  </si>
  <si>
    <t>Kenneth Roos</t>
  </si>
  <si>
    <t>Matias Peltola</t>
  </si>
  <si>
    <t>Marko Löyttyniemi</t>
  </si>
  <si>
    <t>Yvonne Bartley</t>
  </si>
  <si>
    <t>Kari Keskitalo</t>
  </si>
  <si>
    <t>Juha Suomela</t>
  </si>
  <si>
    <t>Kari Linnanketo</t>
  </si>
  <si>
    <t>Allan Luoto</t>
  </si>
  <si>
    <t>Petri Saukko</t>
  </si>
  <si>
    <t>Kari Yrjänäinen</t>
  </si>
  <si>
    <t>Mika Ekblom</t>
  </si>
  <si>
    <t>Terje Ylä-Outinen</t>
  </si>
  <si>
    <t>Janne Ottola</t>
  </si>
  <si>
    <t>LUOKKAKILPAILU</t>
  </si>
  <si>
    <t>JOUKKUEKILPAILU</t>
  </si>
  <si>
    <t>PELAAJAT</t>
  </si>
  <si>
    <t>PUDOTUSPELIT</t>
  </si>
  <si>
    <t>1. Kierros</t>
  </si>
  <si>
    <t>2. Kierros</t>
  </si>
  <si>
    <t>Finaaliin</t>
  </si>
  <si>
    <t>1-32</t>
  </si>
  <si>
    <t>16-17</t>
  </si>
  <si>
    <t>10-23</t>
  </si>
  <si>
    <t>7-26</t>
  </si>
  <si>
    <t>8-25</t>
  </si>
  <si>
    <t>9-24</t>
  </si>
  <si>
    <t>13-20</t>
  </si>
  <si>
    <t>4-29</t>
  </si>
  <si>
    <t>3-30</t>
  </si>
  <si>
    <t>14-19</t>
  </si>
  <si>
    <t>12-21</t>
  </si>
  <si>
    <t>5-28</t>
  </si>
  <si>
    <t>6-27</t>
  </si>
  <si>
    <t>11-22</t>
  </si>
  <si>
    <t>15-18</t>
  </si>
  <si>
    <t>2-31</t>
  </si>
  <si>
    <t>Finaali</t>
  </si>
  <si>
    <t>1.</t>
  </si>
  <si>
    <t>2.</t>
  </si>
  <si>
    <t>3.</t>
  </si>
  <si>
    <t>4.</t>
  </si>
  <si>
    <t>5.</t>
  </si>
  <si>
    <t>6.</t>
  </si>
  <si>
    <t>7.</t>
  </si>
  <si>
    <t>8.</t>
  </si>
  <si>
    <t>Rata 6</t>
  </si>
  <si>
    <t>Rata 10</t>
  </si>
  <si>
    <t>Rata 12</t>
  </si>
  <si>
    <t>Rata14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</si>
</sst>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21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6"/>
      <color rgb="FFFF0000"/>
      <name val="Arial"/>
      <family val="2"/>
    </font>
    <font>
      <b/>
      <sz val="1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left"/>
      <protection/>
    </xf>
    <xf numFmtId="0" fontId="2" fillId="0" borderId="0" xfId="56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2" fillId="0" borderId="11" xfId="56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11" xfId="56" applyFont="1" applyBorder="1" applyAlignment="1">
      <alignment horizontal="left"/>
      <protection/>
    </xf>
    <xf numFmtId="0" fontId="2" fillId="0" borderId="10" xfId="56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2" fontId="3" fillId="0" borderId="11" xfId="56" applyNumberFormat="1" applyFont="1" applyBorder="1" applyAlignment="1">
      <alignment horizontal="center"/>
      <protection/>
    </xf>
    <xf numFmtId="2" fontId="3" fillId="0" borderId="10" xfId="56" applyNumberFormat="1" applyFont="1" applyBorder="1" applyAlignment="1">
      <alignment horizontal="center"/>
      <protection/>
    </xf>
    <xf numFmtId="0" fontId="2" fillId="0" borderId="15" xfId="56" applyBorder="1" applyAlignment="1">
      <alignment horizontal="left"/>
      <protection/>
    </xf>
    <xf numFmtId="0" fontId="3" fillId="0" borderId="14" xfId="56" applyFont="1" applyBorder="1" applyAlignment="1">
      <alignment horizontal="left"/>
      <protection/>
    </xf>
    <xf numFmtId="0" fontId="3" fillId="0" borderId="16" xfId="56" applyFont="1" applyBorder="1" applyAlignment="1">
      <alignment horizontal="center"/>
      <protection/>
    </xf>
    <xf numFmtId="0" fontId="2" fillId="0" borderId="17" xfId="56" applyBorder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9" fillId="0" borderId="0" xfId="56" applyFont="1" applyAlignment="1">
      <alignment horizontal="left"/>
      <protection/>
    </xf>
    <xf numFmtId="2" fontId="3" fillId="0" borderId="13" xfId="56" applyNumberFormat="1" applyFont="1" applyBorder="1" applyAlignment="1">
      <alignment horizontal="center"/>
      <protection/>
    </xf>
    <xf numFmtId="0" fontId="2" fillId="0" borderId="11" xfId="56" applyFont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2" fillId="0" borderId="10" xfId="56" applyBorder="1">
      <alignment/>
      <protection/>
    </xf>
    <xf numFmtId="2" fontId="2" fillId="0" borderId="10" xfId="56" applyNumberFormat="1" applyBorder="1">
      <alignment/>
      <protection/>
    </xf>
    <xf numFmtId="0" fontId="2" fillId="0" borderId="11" xfId="56" applyFont="1" applyFill="1" applyBorder="1">
      <alignment/>
      <protection/>
    </xf>
    <xf numFmtId="0" fontId="2" fillId="0" borderId="11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17" xfId="56" applyBorder="1">
      <alignment/>
      <protection/>
    </xf>
    <xf numFmtId="0" fontId="2" fillId="0" borderId="17" xfId="56" applyFont="1" applyFill="1" applyBorder="1">
      <alignment/>
      <protection/>
    </xf>
    <xf numFmtId="0" fontId="2" fillId="0" borderId="16" xfId="56" applyBorder="1" applyAlignment="1">
      <alignment horizontal="center"/>
      <protection/>
    </xf>
    <xf numFmtId="0" fontId="2" fillId="0" borderId="12" xfId="56" applyBorder="1" applyAlignment="1">
      <alignment horizontal="center"/>
      <protection/>
    </xf>
    <xf numFmtId="0" fontId="2" fillId="0" borderId="16" xfId="56" applyBorder="1">
      <alignment/>
      <protection/>
    </xf>
    <xf numFmtId="0" fontId="2" fillId="0" borderId="11" xfId="56" applyFont="1" applyFill="1" applyBorder="1" applyAlignment="1">
      <alignment horizontal="center"/>
      <protection/>
    </xf>
    <xf numFmtId="0" fontId="2" fillId="0" borderId="0" xfId="57">
      <alignment/>
      <protection/>
    </xf>
    <xf numFmtId="0" fontId="3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0" xfId="57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13" xfId="57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3" fillId="0" borderId="18" xfId="57" applyFont="1" applyBorder="1" applyAlignment="1">
      <alignment horizontal="center"/>
      <protection/>
    </xf>
    <xf numFmtId="0" fontId="3" fillId="0" borderId="18" xfId="57" applyFont="1" applyBorder="1" applyAlignment="1">
      <alignment horizontal="left"/>
      <protection/>
    </xf>
    <xf numFmtId="0" fontId="3" fillId="0" borderId="19" xfId="57" applyFont="1" applyBorder="1" applyAlignment="1">
      <alignment horizontal="center"/>
      <protection/>
    </xf>
    <xf numFmtId="0" fontId="9" fillId="0" borderId="0" xfId="57" applyFont="1" applyAlignment="1">
      <alignment horizontal="left"/>
      <protection/>
    </xf>
    <xf numFmtId="0" fontId="3" fillId="0" borderId="20" xfId="57" applyFont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2" fillId="0" borderId="0" xfId="58">
      <alignment/>
      <protection/>
    </xf>
    <xf numFmtId="0" fontId="3" fillId="0" borderId="0" xfId="58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0" xfId="58" applyAlignment="1">
      <alignment horizontal="left"/>
      <protection/>
    </xf>
    <xf numFmtId="0" fontId="3" fillId="0" borderId="11" xfId="58" applyFont="1" applyBorder="1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2" fillId="0" borderId="15" xfId="58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3" fillId="0" borderId="17" xfId="58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0" fontId="9" fillId="0" borderId="0" xfId="58" applyFont="1" applyAlignment="1">
      <alignment horizontal="left"/>
      <protection/>
    </xf>
    <xf numFmtId="0" fontId="10" fillId="0" borderId="11" xfId="58" applyFont="1" applyBorder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11" xfId="58" applyFont="1" applyFill="1" applyBorder="1">
      <alignment/>
      <protection/>
    </xf>
    <xf numFmtId="0" fontId="2" fillId="0" borderId="11" xfId="58" applyFont="1" applyBorder="1">
      <alignment/>
      <protection/>
    </xf>
    <xf numFmtId="0" fontId="2" fillId="0" borderId="22" xfId="58" applyBorder="1" applyAlignment="1">
      <alignment horizontal="center"/>
      <protection/>
    </xf>
    <xf numFmtId="0" fontId="2" fillId="0" borderId="17" xfId="58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6" fillId="0" borderId="22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1" xfId="58" applyFont="1" applyFill="1" applyBorder="1" applyAlignment="1">
      <alignment horizontal="center"/>
      <protection/>
    </xf>
    <xf numFmtId="0" fontId="2" fillId="0" borderId="0" xfId="59">
      <alignment/>
      <protection/>
    </xf>
    <xf numFmtId="0" fontId="3" fillId="0" borderId="0" xfId="59" applyFont="1" applyAlignment="1">
      <alignment horizontal="center"/>
      <protection/>
    </xf>
    <xf numFmtId="0" fontId="2" fillId="0" borderId="0" xfId="59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0" fontId="11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5" fillId="0" borderId="0" xfId="59" applyFont="1" applyAlignment="1">
      <alignment horizontal="left"/>
      <protection/>
    </xf>
    <xf numFmtId="0" fontId="5" fillId="0" borderId="0" xfId="59" applyFont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3" xfId="59" applyFont="1" applyBorder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17" fillId="0" borderId="0" xfId="59" applyFont="1" applyAlignment="1">
      <alignment horizontal="left"/>
      <protection/>
    </xf>
    <xf numFmtId="0" fontId="4" fillId="0" borderId="0" xfId="59" applyFont="1" applyBorder="1" applyAlignment="1">
      <alignment horizontal="center"/>
      <protection/>
    </xf>
    <xf numFmtId="0" fontId="55" fillId="0" borderId="12" xfId="56" applyFont="1" applyBorder="1" applyAlignment="1">
      <alignment horizontal="center"/>
      <protection/>
    </xf>
    <xf numFmtId="0" fontId="18" fillId="0" borderId="0" xfId="59" applyFont="1" applyAlignment="1">
      <alignment horizontal="left"/>
      <protection/>
    </xf>
    <xf numFmtId="0" fontId="19" fillId="0" borderId="0" xfId="59" applyFont="1" applyAlignment="1">
      <alignment horizontal="left"/>
      <protection/>
    </xf>
    <xf numFmtId="0" fontId="19" fillId="0" borderId="0" xfId="59" applyFont="1" applyAlignment="1">
      <alignment horizontal="center"/>
      <protection/>
    </xf>
    <xf numFmtId="0" fontId="20" fillId="0" borderId="0" xfId="59" applyFont="1" applyAlignment="1">
      <alignment horizontal="left"/>
      <protection/>
    </xf>
    <xf numFmtId="0" fontId="18" fillId="0" borderId="0" xfId="59" applyFont="1" applyAlignment="1">
      <alignment horizontal="center"/>
      <protection/>
    </xf>
    <xf numFmtId="0" fontId="19" fillId="0" borderId="0" xfId="59" applyFont="1">
      <alignment/>
      <protection/>
    </xf>
    <xf numFmtId="17" fontId="19" fillId="0" borderId="22" xfId="59" applyNumberFormat="1" applyFont="1" applyBorder="1" applyAlignment="1" quotePrefix="1">
      <alignment horizontal="center"/>
      <protection/>
    </xf>
    <xf numFmtId="0" fontId="19" fillId="0" borderId="20" xfId="59" applyFont="1" applyBorder="1" applyAlignment="1">
      <alignment horizontal="left"/>
      <protection/>
    </xf>
    <xf numFmtId="0" fontId="19" fillId="0" borderId="0" xfId="59" applyFont="1" applyBorder="1" applyAlignment="1">
      <alignment horizontal="left"/>
      <protection/>
    </xf>
    <xf numFmtId="0" fontId="19" fillId="0" borderId="17" xfId="59" applyFont="1" applyBorder="1" applyAlignment="1">
      <alignment horizontal="center"/>
      <protection/>
    </xf>
    <xf numFmtId="0" fontId="19" fillId="0" borderId="10" xfId="59" applyFont="1" applyBorder="1" applyAlignment="1">
      <alignment horizontal="left"/>
      <protection/>
    </xf>
    <xf numFmtId="0" fontId="19" fillId="0" borderId="0" xfId="59" applyFont="1" applyBorder="1" applyAlignment="1">
      <alignment horizontal="center"/>
      <protection/>
    </xf>
    <xf numFmtId="0" fontId="19" fillId="0" borderId="15" xfId="59" applyFont="1" applyBorder="1" applyAlignment="1" quotePrefix="1">
      <alignment horizontal="center"/>
      <protection/>
    </xf>
    <xf numFmtId="0" fontId="21" fillId="0" borderId="11" xfId="59" applyFont="1" applyBorder="1" applyAlignment="1">
      <alignment horizontal="left"/>
      <protection/>
    </xf>
    <xf numFmtId="0" fontId="21" fillId="0" borderId="0" xfId="59" applyFont="1" applyBorder="1" applyAlignment="1">
      <alignment horizontal="left"/>
      <protection/>
    </xf>
    <xf numFmtId="0" fontId="19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left"/>
      <protection/>
    </xf>
    <xf numFmtId="0" fontId="18" fillId="0" borderId="0" xfId="59" applyFont="1" applyBorder="1" applyAlignment="1">
      <alignment horizontal="left"/>
      <protection/>
    </xf>
    <xf numFmtId="0" fontId="19" fillId="0" borderId="11" xfId="59" applyFont="1" applyBorder="1" applyAlignment="1">
      <alignment horizontal="left"/>
      <protection/>
    </xf>
    <xf numFmtId="0" fontId="19" fillId="0" borderId="17" xfId="59" applyFont="1" applyBorder="1" applyAlignment="1" quotePrefix="1">
      <alignment horizontal="center"/>
      <protection/>
    </xf>
    <xf numFmtId="0" fontId="19" fillId="0" borderId="20" xfId="59" applyFont="1" applyBorder="1" applyAlignment="1" quotePrefix="1">
      <alignment horizontal="center"/>
      <protection/>
    </xf>
    <xf numFmtId="0" fontId="19" fillId="0" borderId="15" xfId="59" applyFont="1" applyBorder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0" fontId="19" fillId="0" borderId="0" xfId="59" applyFont="1" applyBorder="1" applyAlignment="1">
      <alignment horizontal="center" vertical="center"/>
      <protection/>
    </xf>
    <xf numFmtId="0" fontId="56" fillId="0" borderId="0" xfId="59" applyFont="1" applyAlignment="1">
      <alignment horizontal="center"/>
      <protection/>
    </xf>
    <xf numFmtId="0" fontId="57" fillId="0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4"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theme="1"/>
      </font>
      <fill>
        <patternFill patternType="none">
          <bgColor indexed="65"/>
        </patternFill>
      </fill>
    </dxf>
    <dxf>
      <font>
        <color theme="3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border/>
    </dxf>
    <dxf>
      <font>
        <color rgb="FF00B050"/>
      </font>
      <fill>
        <patternFill patternType="none">
          <bgColor indexed="65"/>
        </patternFill>
      </fill>
      <border/>
    </dxf>
    <dxf>
      <font>
        <color theme="3"/>
      </font>
      <border/>
    </dxf>
    <dxf>
      <font>
        <color theme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7.00390625" style="0" customWidth="1"/>
    <col min="2" max="2" width="17.8515625" style="0" customWidth="1"/>
    <col min="5" max="5" width="5.00390625" style="0" customWidth="1"/>
    <col min="6" max="7" width="5.8515625" style="0" customWidth="1"/>
    <col min="8" max="8" width="5.00390625" style="0" customWidth="1"/>
    <col min="9" max="10" width="5.140625" style="0" customWidth="1"/>
    <col min="11" max="11" width="6.28125" style="0" customWidth="1"/>
    <col min="12" max="12" width="5.7109375" style="0" customWidth="1"/>
  </cols>
  <sheetData>
    <row r="1" spans="1:18" ht="20.25">
      <c r="A1" s="2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  <c r="N1" s="1"/>
      <c r="O1" s="1"/>
      <c r="P1" s="1"/>
      <c r="Q1" s="1"/>
      <c r="R1" s="1"/>
    </row>
    <row r="2" spans="1:18" ht="20.25">
      <c r="A2" s="23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  <c r="N2" s="1"/>
      <c r="O2" s="1"/>
      <c r="P2" s="1"/>
      <c r="Q2" s="1"/>
      <c r="R2" s="1"/>
    </row>
    <row r="3" spans="1:18" ht="18">
      <c r="A3" s="22" t="s">
        <v>62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</row>
    <row r="4" spans="1:18" ht="15.75" thickBot="1">
      <c r="A4" s="14" t="s">
        <v>3</v>
      </c>
      <c r="B4" s="19" t="s">
        <v>4</v>
      </c>
      <c r="C4" s="14" t="s">
        <v>6</v>
      </c>
      <c r="D4" s="14" t="s">
        <v>5</v>
      </c>
      <c r="E4" s="14">
        <v>1</v>
      </c>
      <c r="F4" s="14">
        <v>2</v>
      </c>
      <c r="G4" s="14">
        <v>3</v>
      </c>
      <c r="H4" s="14">
        <v>4</v>
      </c>
      <c r="I4" s="14">
        <v>5</v>
      </c>
      <c r="J4" s="14">
        <v>6</v>
      </c>
      <c r="K4" s="15" t="s">
        <v>7</v>
      </c>
      <c r="L4" s="24" t="s">
        <v>8</v>
      </c>
      <c r="M4" s="1"/>
      <c r="N4" s="1"/>
      <c r="O4" s="1"/>
      <c r="P4" s="1"/>
      <c r="Q4" s="1"/>
      <c r="R4" s="1"/>
    </row>
    <row r="5" spans="1:18" ht="15.75" thickTop="1">
      <c r="A5" s="9"/>
      <c r="B5" s="12"/>
      <c r="C5" s="9"/>
      <c r="D5" s="9"/>
      <c r="E5" s="9"/>
      <c r="F5" s="9"/>
      <c r="G5" s="9"/>
      <c r="H5" s="9"/>
      <c r="I5" s="9"/>
      <c r="J5" s="9"/>
      <c r="K5" s="11"/>
      <c r="L5" s="16"/>
      <c r="M5" s="1"/>
      <c r="N5" s="1"/>
      <c r="O5" s="1"/>
      <c r="P5" s="1"/>
      <c r="Q5" s="1"/>
      <c r="R5" s="1"/>
    </row>
    <row r="6" spans="1:18" ht="15">
      <c r="A6" s="9">
        <v>1</v>
      </c>
      <c r="B6" s="29" t="s">
        <v>26</v>
      </c>
      <c r="C6" s="37" t="s">
        <v>15</v>
      </c>
      <c r="D6" s="25" t="s">
        <v>11</v>
      </c>
      <c r="E6" s="9">
        <v>35</v>
      </c>
      <c r="F6" s="9">
        <v>40</v>
      </c>
      <c r="G6" s="9">
        <v>28</v>
      </c>
      <c r="H6" s="9">
        <v>34</v>
      </c>
      <c r="I6" s="9">
        <v>30</v>
      </c>
      <c r="J6" s="9">
        <v>29</v>
      </c>
      <c r="K6" s="11">
        <f aca="true" t="shared" si="0" ref="K6:K18">SUM(E6:J6)</f>
        <v>196</v>
      </c>
      <c r="L6" s="7">
        <f aca="true" t="shared" si="1" ref="L6:L18">AVERAGE(E6:J6)</f>
        <v>32.666666666666664</v>
      </c>
      <c r="M6" s="1"/>
      <c r="N6" s="1"/>
      <c r="O6" s="1"/>
      <c r="P6" s="1"/>
      <c r="Q6" s="1"/>
      <c r="R6" s="1"/>
    </row>
    <row r="7" spans="1:18" ht="15">
      <c r="A7" s="9">
        <v>2</v>
      </c>
      <c r="B7" s="29" t="s">
        <v>22</v>
      </c>
      <c r="C7" s="37" t="s">
        <v>15</v>
      </c>
      <c r="D7" s="25" t="s">
        <v>11</v>
      </c>
      <c r="E7" s="9">
        <v>35</v>
      </c>
      <c r="F7" s="9">
        <v>27</v>
      </c>
      <c r="G7" s="9">
        <v>36</v>
      </c>
      <c r="H7" s="9">
        <v>33</v>
      </c>
      <c r="I7" s="9">
        <v>35</v>
      </c>
      <c r="J7" s="9">
        <v>31</v>
      </c>
      <c r="K7" s="11">
        <f t="shared" si="0"/>
        <v>197</v>
      </c>
      <c r="L7" s="7">
        <f t="shared" si="1"/>
        <v>32.833333333333336</v>
      </c>
      <c r="M7" s="1"/>
      <c r="N7" s="1"/>
      <c r="O7" s="1"/>
      <c r="P7" s="1"/>
      <c r="Q7" s="1"/>
      <c r="R7" s="1"/>
    </row>
    <row r="8" spans="1:18" ht="15">
      <c r="A8" s="9">
        <v>3</v>
      </c>
      <c r="B8" s="29" t="s">
        <v>23</v>
      </c>
      <c r="C8" s="25" t="s">
        <v>10</v>
      </c>
      <c r="D8" s="25" t="s">
        <v>11</v>
      </c>
      <c r="E8" s="9">
        <v>37</v>
      </c>
      <c r="F8" s="9">
        <v>30</v>
      </c>
      <c r="G8" s="9">
        <v>36</v>
      </c>
      <c r="H8" s="9">
        <v>30</v>
      </c>
      <c r="I8" s="9">
        <v>31</v>
      </c>
      <c r="J8" s="9">
        <v>35</v>
      </c>
      <c r="K8" s="11">
        <f t="shared" si="0"/>
        <v>199</v>
      </c>
      <c r="L8" s="7">
        <f t="shared" si="1"/>
        <v>33.166666666666664</v>
      </c>
      <c r="M8" s="1"/>
      <c r="N8" s="1"/>
      <c r="O8" s="1"/>
      <c r="P8" s="1"/>
      <c r="Q8" s="1"/>
      <c r="R8" s="1"/>
    </row>
    <row r="9" spans="1:18" ht="15">
      <c r="A9" s="9">
        <v>4</v>
      </c>
      <c r="B9" s="30" t="s">
        <v>9</v>
      </c>
      <c r="C9" s="25" t="s">
        <v>10</v>
      </c>
      <c r="D9" s="25" t="s">
        <v>11</v>
      </c>
      <c r="E9" s="9">
        <v>38</v>
      </c>
      <c r="F9" s="9">
        <v>31</v>
      </c>
      <c r="G9" s="9">
        <v>29</v>
      </c>
      <c r="H9" s="9">
        <v>39</v>
      </c>
      <c r="I9" s="9">
        <v>32</v>
      </c>
      <c r="J9" s="9">
        <v>37</v>
      </c>
      <c r="K9" s="11">
        <f t="shared" si="0"/>
        <v>206</v>
      </c>
      <c r="L9" s="7">
        <f t="shared" si="1"/>
        <v>34.333333333333336</v>
      </c>
      <c r="M9" s="1"/>
      <c r="N9" s="1"/>
      <c r="O9" s="1"/>
      <c r="P9" s="1"/>
      <c r="Q9" s="1"/>
      <c r="R9" s="1"/>
    </row>
    <row r="10" spans="1:18" ht="15">
      <c r="A10" s="9">
        <v>5</v>
      </c>
      <c r="B10" s="30" t="s">
        <v>27</v>
      </c>
      <c r="C10" s="25" t="s">
        <v>28</v>
      </c>
      <c r="D10" s="25" t="s">
        <v>11</v>
      </c>
      <c r="E10" s="9">
        <v>27</v>
      </c>
      <c r="F10" s="9">
        <v>37</v>
      </c>
      <c r="G10" s="9">
        <v>38</v>
      </c>
      <c r="H10" s="9">
        <v>42</v>
      </c>
      <c r="I10" s="9">
        <v>32</v>
      </c>
      <c r="J10" s="9">
        <v>31</v>
      </c>
      <c r="K10" s="11">
        <f t="shared" si="0"/>
        <v>207</v>
      </c>
      <c r="L10" s="7">
        <f t="shared" si="1"/>
        <v>34.5</v>
      </c>
      <c r="M10" s="1"/>
      <c r="N10" s="1"/>
      <c r="O10" s="1"/>
      <c r="P10" s="1"/>
      <c r="Q10" s="1"/>
      <c r="R10" s="1"/>
    </row>
    <row r="11" spans="1:18" ht="15">
      <c r="A11" s="9">
        <v>6</v>
      </c>
      <c r="B11" s="29" t="s">
        <v>14</v>
      </c>
      <c r="C11" s="25" t="s">
        <v>15</v>
      </c>
      <c r="D11" s="25" t="s">
        <v>11</v>
      </c>
      <c r="E11" s="9">
        <v>32</v>
      </c>
      <c r="F11" s="9">
        <v>34</v>
      </c>
      <c r="G11" s="9">
        <v>45</v>
      </c>
      <c r="H11" s="9">
        <v>35</v>
      </c>
      <c r="I11" s="9">
        <v>33</v>
      </c>
      <c r="J11" s="9">
        <v>43</v>
      </c>
      <c r="K11" s="11">
        <f t="shared" si="0"/>
        <v>222</v>
      </c>
      <c r="L11" s="7">
        <f t="shared" si="1"/>
        <v>37</v>
      </c>
      <c r="M11" s="1"/>
      <c r="N11" s="3"/>
      <c r="O11" s="4"/>
      <c r="P11" s="4"/>
      <c r="Q11" s="2"/>
      <c r="R11" s="2"/>
    </row>
    <row r="12" spans="1:18" ht="15">
      <c r="A12" s="9">
        <v>7</v>
      </c>
      <c r="B12" s="30" t="s">
        <v>16</v>
      </c>
      <c r="C12" s="25" t="s">
        <v>17</v>
      </c>
      <c r="D12" s="25" t="s">
        <v>11</v>
      </c>
      <c r="E12" s="9">
        <v>40</v>
      </c>
      <c r="F12" s="9">
        <v>31</v>
      </c>
      <c r="G12" s="9">
        <v>45</v>
      </c>
      <c r="H12" s="9">
        <v>32</v>
      </c>
      <c r="I12" s="9">
        <v>38</v>
      </c>
      <c r="J12" s="9">
        <v>36</v>
      </c>
      <c r="K12" s="11">
        <f t="shared" si="0"/>
        <v>222</v>
      </c>
      <c r="L12" s="7">
        <f t="shared" si="1"/>
        <v>37</v>
      </c>
      <c r="M12" s="1"/>
      <c r="N12" s="5"/>
      <c r="O12" s="5"/>
      <c r="P12" s="5"/>
      <c r="Q12" s="5"/>
      <c r="R12" s="5"/>
    </row>
    <row r="13" spans="1:18" ht="15">
      <c r="A13" s="9">
        <v>8</v>
      </c>
      <c r="B13" s="29" t="s">
        <v>12</v>
      </c>
      <c r="C13" s="37" t="s">
        <v>13</v>
      </c>
      <c r="D13" s="25" t="s">
        <v>11</v>
      </c>
      <c r="E13" s="9">
        <v>39</v>
      </c>
      <c r="F13" s="9">
        <v>37</v>
      </c>
      <c r="G13" s="9">
        <v>34</v>
      </c>
      <c r="H13" s="9">
        <v>36</v>
      </c>
      <c r="I13" s="9">
        <v>40</v>
      </c>
      <c r="J13" s="9">
        <v>41</v>
      </c>
      <c r="K13" s="11">
        <f t="shared" si="0"/>
        <v>227</v>
      </c>
      <c r="L13" s="7">
        <f t="shared" si="1"/>
        <v>37.833333333333336</v>
      </c>
      <c r="M13" s="1"/>
      <c r="N13" s="6"/>
      <c r="O13" s="4"/>
      <c r="P13" s="4"/>
      <c r="Q13" s="2"/>
      <c r="R13" s="2"/>
    </row>
    <row r="14" spans="1:18" ht="15">
      <c r="A14" s="9">
        <v>9</v>
      </c>
      <c r="B14" s="30" t="s">
        <v>37</v>
      </c>
      <c r="C14" s="25" t="s">
        <v>38</v>
      </c>
      <c r="D14" s="25" t="s">
        <v>11</v>
      </c>
      <c r="E14" s="9">
        <v>43</v>
      </c>
      <c r="F14" s="9">
        <v>40</v>
      </c>
      <c r="G14" s="9">
        <v>37</v>
      </c>
      <c r="H14" s="9">
        <v>36</v>
      </c>
      <c r="I14" s="9">
        <v>43</v>
      </c>
      <c r="J14" s="9">
        <v>40</v>
      </c>
      <c r="K14" s="11">
        <f t="shared" si="0"/>
        <v>239</v>
      </c>
      <c r="L14" s="7">
        <f t="shared" si="1"/>
        <v>39.833333333333336</v>
      </c>
      <c r="M14" s="1"/>
      <c r="N14" s="1"/>
      <c r="O14" s="1"/>
      <c r="P14" s="1"/>
      <c r="Q14" s="1"/>
      <c r="R14" s="1"/>
    </row>
    <row r="15" spans="1:18" ht="15">
      <c r="A15" s="9">
        <v>10</v>
      </c>
      <c r="B15" s="29" t="s">
        <v>18</v>
      </c>
      <c r="C15" s="25" t="s">
        <v>19</v>
      </c>
      <c r="D15" s="25" t="s">
        <v>11</v>
      </c>
      <c r="E15" s="9">
        <v>41</v>
      </c>
      <c r="F15" s="9">
        <v>42</v>
      </c>
      <c r="G15" s="9">
        <v>39</v>
      </c>
      <c r="H15" s="9">
        <v>37</v>
      </c>
      <c r="I15" s="9">
        <v>39</v>
      </c>
      <c r="J15" s="9">
        <v>43</v>
      </c>
      <c r="K15" s="11">
        <f t="shared" si="0"/>
        <v>241</v>
      </c>
      <c r="L15" s="7">
        <f t="shared" si="1"/>
        <v>40.166666666666664</v>
      </c>
      <c r="M15" s="1"/>
      <c r="N15" s="1"/>
      <c r="O15" s="1"/>
      <c r="P15" s="1"/>
      <c r="Q15" s="1"/>
      <c r="R15" s="1"/>
    </row>
    <row r="16" spans="1:18" ht="15">
      <c r="A16" s="9">
        <v>11</v>
      </c>
      <c r="B16" s="29" t="s">
        <v>43</v>
      </c>
      <c r="C16" s="25" t="s">
        <v>21</v>
      </c>
      <c r="D16" s="25" t="s">
        <v>11</v>
      </c>
      <c r="E16" s="9">
        <v>43</v>
      </c>
      <c r="F16" s="9">
        <v>39</v>
      </c>
      <c r="G16" s="9">
        <v>41</v>
      </c>
      <c r="H16" s="9">
        <v>42</v>
      </c>
      <c r="I16" s="9">
        <v>41</v>
      </c>
      <c r="J16" s="9">
        <v>36</v>
      </c>
      <c r="K16" s="11">
        <f t="shared" si="0"/>
        <v>242</v>
      </c>
      <c r="L16" s="7">
        <f t="shared" si="1"/>
        <v>40.333333333333336</v>
      </c>
      <c r="M16" s="1"/>
      <c r="N16" s="1"/>
      <c r="O16" s="1"/>
      <c r="P16" s="1"/>
      <c r="Q16" s="1"/>
      <c r="R16" s="1"/>
    </row>
    <row r="17" spans="1:18" ht="15">
      <c r="A17" s="9">
        <v>12</v>
      </c>
      <c r="B17" s="30" t="s">
        <v>20</v>
      </c>
      <c r="C17" s="25" t="s">
        <v>21</v>
      </c>
      <c r="D17" s="25" t="s">
        <v>11</v>
      </c>
      <c r="E17" s="9">
        <v>38</v>
      </c>
      <c r="F17" s="9">
        <v>41</v>
      </c>
      <c r="G17" s="9">
        <v>48</v>
      </c>
      <c r="H17" s="9">
        <v>34</v>
      </c>
      <c r="I17" s="9">
        <v>35</v>
      </c>
      <c r="J17" s="9">
        <v>48</v>
      </c>
      <c r="K17" s="11">
        <f t="shared" si="0"/>
        <v>244</v>
      </c>
      <c r="L17" s="7">
        <f t="shared" si="1"/>
        <v>40.666666666666664</v>
      </c>
      <c r="M17" s="1"/>
      <c r="N17" s="1"/>
      <c r="O17" s="1"/>
      <c r="P17" s="1"/>
      <c r="Q17" s="1"/>
      <c r="R17" s="1"/>
    </row>
    <row r="18" spans="1:18" ht="15">
      <c r="A18" s="9">
        <v>13</v>
      </c>
      <c r="B18" s="29" t="s">
        <v>53</v>
      </c>
      <c r="C18" s="37" t="s">
        <v>38</v>
      </c>
      <c r="D18" s="25" t="s">
        <v>11</v>
      </c>
      <c r="E18" s="9">
        <v>48</v>
      </c>
      <c r="F18" s="9">
        <v>55</v>
      </c>
      <c r="G18" s="9">
        <v>39</v>
      </c>
      <c r="H18" s="9">
        <v>42</v>
      </c>
      <c r="I18" s="9">
        <v>51</v>
      </c>
      <c r="J18" s="9">
        <v>40</v>
      </c>
      <c r="K18" s="11">
        <f t="shared" si="0"/>
        <v>275</v>
      </c>
      <c r="L18" s="7">
        <f t="shared" si="1"/>
        <v>45.833333333333336</v>
      </c>
      <c r="M18" s="1"/>
      <c r="N18" s="1"/>
      <c r="O18" s="1"/>
      <c r="P18" s="1"/>
      <c r="Q18" s="1"/>
      <c r="R18" s="1"/>
    </row>
    <row r="19" spans="1:18" ht="15">
      <c r="A19" s="8"/>
      <c r="B19" s="21"/>
      <c r="C19" s="13"/>
      <c r="D19" s="34"/>
      <c r="E19" s="8"/>
      <c r="F19" s="8"/>
      <c r="G19" s="8"/>
      <c r="H19" s="8"/>
      <c r="I19" s="8"/>
      <c r="J19" s="8"/>
      <c r="K19" s="20"/>
      <c r="L19" s="17"/>
      <c r="M19" s="1"/>
      <c r="N19" s="1"/>
      <c r="O19" s="1"/>
      <c r="P19" s="1"/>
      <c r="Q19" s="1"/>
      <c r="R19" s="1"/>
    </row>
    <row r="20" spans="1:18" ht="15">
      <c r="A20" s="9"/>
      <c r="B20" s="18"/>
      <c r="C20" s="10"/>
      <c r="D20" s="35"/>
      <c r="E20" s="9"/>
      <c r="F20" s="9"/>
      <c r="G20" s="9"/>
      <c r="H20" s="9"/>
      <c r="I20" s="9"/>
      <c r="J20" s="9"/>
      <c r="K20" s="11"/>
      <c r="L20" s="16"/>
      <c r="M20" s="1"/>
      <c r="N20" s="1"/>
      <c r="O20" s="1"/>
      <c r="P20" s="1"/>
      <c r="Q20" s="1"/>
      <c r="R20" s="1"/>
    </row>
    <row r="21" spans="1:18" ht="15">
      <c r="A21" s="9">
        <v>1</v>
      </c>
      <c r="B21" s="29" t="s">
        <v>33</v>
      </c>
      <c r="C21" s="37" t="s">
        <v>30</v>
      </c>
      <c r="D21" s="25" t="s">
        <v>32</v>
      </c>
      <c r="E21" s="9">
        <v>37</v>
      </c>
      <c r="F21" s="9">
        <v>44</v>
      </c>
      <c r="G21" s="9">
        <v>35</v>
      </c>
      <c r="H21" s="9">
        <v>35</v>
      </c>
      <c r="I21" s="9">
        <v>36</v>
      </c>
      <c r="J21" s="9">
        <v>37</v>
      </c>
      <c r="K21" s="11">
        <f aca="true" t="shared" si="2" ref="K21:K26">SUM(E21:J21)</f>
        <v>224</v>
      </c>
      <c r="L21" s="7">
        <f aca="true" t="shared" si="3" ref="L21:L26">AVERAGE(E21:J21)</f>
        <v>37.333333333333336</v>
      </c>
      <c r="M21" s="1"/>
      <c r="N21" s="1"/>
      <c r="O21" s="1"/>
      <c r="P21" s="1"/>
      <c r="Q21" s="1"/>
      <c r="R21" s="1"/>
    </row>
    <row r="22" spans="1:18" ht="15">
      <c r="A22" s="9">
        <v>2</v>
      </c>
      <c r="B22" s="29" t="s">
        <v>31</v>
      </c>
      <c r="C22" s="37" t="s">
        <v>21</v>
      </c>
      <c r="D22" s="25" t="s">
        <v>32</v>
      </c>
      <c r="E22" s="9">
        <v>39</v>
      </c>
      <c r="F22" s="9">
        <v>35</v>
      </c>
      <c r="G22" s="9">
        <v>33</v>
      </c>
      <c r="H22" s="9">
        <v>43</v>
      </c>
      <c r="I22" s="9">
        <v>42</v>
      </c>
      <c r="J22" s="9">
        <v>40</v>
      </c>
      <c r="K22" s="11">
        <f t="shared" si="2"/>
        <v>232</v>
      </c>
      <c r="L22" s="7">
        <f t="shared" si="3"/>
        <v>38.666666666666664</v>
      </c>
      <c r="M22" s="1" t="s">
        <v>36</v>
      </c>
      <c r="N22" s="1"/>
      <c r="O22" s="1"/>
      <c r="P22" s="1"/>
      <c r="Q22" s="1"/>
      <c r="R22" s="1"/>
    </row>
    <row r="23" spans="1:18" ht="15">
      <c r="A23" s="9">
        <v>3</v>
      </c>
      <c r="B23" s="29" t="s">
        <v>44</v>
      </c>
      <c r="C23" s="37" t="s">
        <v>19</v>
      </c>
      <c r="D23" s="25" t="s">
        <v>32</v>
      </c>
      <c r="E23" s="9">
        <v>40</v>
      </c>
      <c r="F23" s="9">
        <v>44</v>
      </c>
      <c r="G23" s="9">
        <v>46</v>
      </c>
      <c r="H23" s="9">
        <v>36</v>
      </c>
      <c r="I23" s="9">
        <v>43</v>
      </c>
      <c r="J23" s="9">
        <v>38</v>
      </c>
      <c r="K23" s="11">
        <f t="shared" si="2"/>
        <v>247</v>
      </c>
      <c r="L23" s="7">
        <f t="shared" si="3"/>
        <v>41.166666666666664</v>
      </c>
      <c r="M23" s="1" t="s">
        <v>36</v>
      </c>
      <c r="N23" s="1" t="s">
        <v>36</v>
      </c>
      <c r="O23" s="1"/>
      <c r="P23" s="1"/>
      <c r="Q23" s="1"/>
      <c r="R23" s="1"/>
    </row>
    <row r="24" spans="1:18" ht="15">
      <c r="A24" s="9">
        <v>4</v>
      </c>
      <c r="B24" s="29" t="s">
        <v>46</v>
      </c>
      <c r="C24" s="37" t="s">
        <v>28</v>
      </c>
      <c r="D24" s="25" t="s">
        <v>32</v>
      </c>
      <c r="E24" s="9">
        <v>47</v>
      </c>
      <c r="F24" s="9">
        <v>43</v>
      </c>
      <c r="G24" s="9">
        <v>46</v>
      </c>
      <c r="H24" s="9">
        <v>35</v>
      </c>
      <c r="I24" s="9">
        <v>45</v>
      </c>
      <c r="J24" s="9">
        <v>38</v>
      </c>
      <c r="K24" s="11">
        <f t="shared" si="2"/>
        <v>254</v>
      </c>
      <c r="L24" s="7">
        <f t="shared" si="3"/>
        <v>42.333333333333336</v>
      </c>
      <c r="M24" s="1"/>
      <c r="N24" s="6"/>
      <c r="O24" s="4"/>
      <c r="P24" s="4"/>
      <c r="Q24" s="2"/>
      <c r="R24" s="2"/>
    </row>
    <row r="25" spans="1:18" ht="15">
      <c r="A25" s="9">
        <v>5</v>
      </c>
      <c r="B25" s="29" t="s">
        <v>48</v>
      </c>
      <c r="C25" s="37" t="s">
        <v>13</v>
      </c>
      <c r="D25" s="25" t="s">
        <v>32</v>
      </c>
      <c r="E25" s="9">
        <v>51</v>
      </c>
      <c r="F25" s="9">
        <v>42</v>
      </c>
      <c r="G25" s="9">
        <v>42</v>
      </c>
      <c r="H25" s="9">
        <v>41</v>
      </c>
      <c r="I25" s="9">
        <v>43</v>
      </c>
      <c r="J25" s="9">
        <v>48</v>
      </c>
      <c r="K25" s="11">
        <f t="shared" si="2"/>
        <v>267</v>
      </c>
      <c r="L25" s="7">
        <f t="shared" si="3"/>
        <v>44.5</v>
      </c>
      <c r="M25" s="1"/>
      <c r="N25" s="5"/>
      <c r="O25" s="5"/>
      <c r="P25" s="5"/>
      <c r="Q25" s="5"/>
      <c r="R25" s="5"/>
    </row>
    <row r="26" spans="1:18" ht="15">
      <c r="A26" s="9">
        <v>6</v>
      </c>
      <c r="B26" s="29" t="s">
        <v>50</v>
      </c>
      <c r="C26" s="37" t="s">
        <v>21</v>
      </c>
      <c r="D26" s="25" t="s">
        <v>32</v>
      </c>
      <c r="E26" s="9">
        <v>38</v>
      </c>
      <c r="F26" s="9">
        <v>45</v>
      </c>
      <c r="G26" s="9">
        <v>51</v>
      </c>
      <c r="H26" s="9">
        <v>47</v>
      </c>
      <c r="I26" s="9">
        <v>42</v>
      </c>
      <c r="J26" s="9">
        <v>47</v>
      </c>
      <c r="K26" s="11">
        <f t="shared" si="2"/>
        <v>270</v>
      </c>
      <c r="L26" s="7">
        <f t="shared" si="3"/>
        <v>45</v>
      </c>
      <c r="M26" s="1"/>
      <c r="N26" s="1"/>
      <c r="O26" s="1"/>
      <c r="P26" s="1"/>
      <c r="Q26" s="1"/>
      <c r="R26" s="1"/>
    </row>
    <row r="27" spans="1:18" ht="15">
      <c r="A27" s="8"/>
      <c r="B27" s="32"/>
      <c r="C27" s="27"/>
      <c r="D27" s="36"/>
      <c r="E27" s="27"/>
      <c r="F27" s="27"/>
      <c r="G27" s="27"/>
      <c r="H27" s="27"/>
      <c r="I27" s="27"/>
      <c r="J27" s="27"/>
      <c r="K27" s="27"/>
      <c r="L27" s="27"/>
      <c r="M27" s="1"/>
      <c r="N27" s="6"/>
      <c r="O27" s="4"/>
      <c r="P27" s="4"/>
      <c r="Q27" s="2"/>
      <c r="R27" s="2"/>
    </row>
    <row r="28" spans="1:18" ht="15">
      <c r="A28" s="9">
        <v>1</v>
      </c>
      <c r="B28" s="29" t="s">
        <v>39</v>
      </c>
      <c r="C28" s="37" t="s">
        <v>13</v>
      </c>
      <c r="D28" s="25" t="s">
        <v>40</v>
      </c>
      <c r="E28" s="9">
        <v>50</v>
      </c>
      <c r="F28" s="9">
        <v>37</v>
      </c>
      <c r="G28" s="9">
        <v>35</v>
      </c>
      <c r="H28" s="9">
        <v>37</v>
      </c>
      <c r="I28" s="9">
        <v>41</v>
      </c>
      <c r="J28" s="9">
        <v>50</v>
      </c>
      <c r="K28" s="11">
        <f aca="true" t="shared" si="4" ref="K28:K38">SUM(E28:J28)</f>
        <v>250</v>
      </c>
      <c r="L28" s="7">
        <f aca="true" t="shared" si="5" ref="L28:L38">AVERAGE(E28:J28)</f>
        <v>41.666666666666664</v>
      </c>
      <c r="M28" s="1"/>
      <c r="N28" s="1"/>
      <c r="O28" s="1"/>
      <c r="P28" s="1"/>
      <c r="Q28" s="1"/>
      <c r="R28" s="1"/>
    </row>
    <row r="29" spans="1:18" ht="15">
      <c r="A29" s="9">
        <v>2</v>
      </c>
      <c r="B29" s="29" t="s">
        <v>47</v>
      </c>
      <c r="C29" s="25" t="s">
        <v>21</v>
      </c>
      <c r="D29" s="25" t="s">
        <v>40</v>
      </c>
      <c r="E29" s="9">
        <v>38</v>
      </c>
      <c r="F29" s="9">
        <v>42</v>
      </c>
      <c r="G29" s="9">
        <v>50</v>
      </c>
      <c r="H29" s="9">
        <v>43</v>
      </c>
      <c r="I29" s="9">
        <v>39</v>
      </c>
      <c r="J29" s="9">
        <v>42</v>
      </c>
      <c r="K29" s="11">
        <f t="shared" si="4"/>
        <v>254</v>
      </c>
      <c r="L29" s="7">
        <f t="shared" si="5"/>
        <v>42.333333333333336</v>
      </c>
      <c r="M29" s="1"/>
      <c r="N29" s="1"/>
      <c r="O29" s="1"/>
      <c r="P29" s="1"/>
      <c r="Q29" s="1"/>
      <c r="R29" s="1"/>
    </row>
    <row r="30" spans="1:12" ht="15">
      <c r="A30" s="9">
        <v>3</v>
      </c>
      <c r="B30" s="29" t="s">
        <v>51</v>
      </c>
      <c r="C30" s="37" t="s">
        <v>21</v>
      </c>
      <c r="D30" s="25" t="s">
        <v>40</v>
      </c>
      <c r="E30" s="9">
        <v>48</v>
      </c>
      <c r="F30" s="9">
        <v>50</v>
      </c>
      <c r="G30" s="9">
        <v>38</v>
      </c>
      <c r="H30" s="9">
        <v>45</v>
      </c>
      <c r="I30" s="9">
        <v>37</v>
      </c>
      <c r="J30" s="9">
        <v>38</v>
      </c>
      <c r="K30" s="11">
        <f t="shared" si="4"/>
        <v>256</v>
      </c>
      <c r="L30" s="7">
        <f t="shared" si="5"/>
        <v>42.666666666666664</v>
      </c>
    </row>
    <row r="31" spans="1:12" ht="15">
      <c r="A31" s="9">
        <v>4</v>
      </c>
      <c r="B31" s="29" t="s">
        <v>54</v>
      </c>
      <c r="C31" s="37" t="s">
        <v>28</v>
      </c>
      <c r="D31" s="25" t="s">
        <v>40</v>
      </c>
      <c r="E31" s="9">
        <v>51</v>
      </c>
      <c r="F31" s="9">
        <v>44</v>
      </c>
      <c r="G31" s="9">
        <v>42</v>
      </c>
      <c r="H31" s="9">
        <v>47</v>
      </c>
      <c r="I31" s="9">
        <v>47</v>
      </c>
      <c r="J31" s="9">
        <v>41</v>
      </c>
      <c r="K31" s="11">
        <f t="shared" si="4"/>
        <v>272</v>
      </c>
      <c r="L31" s="7">
        <f t="shared" si="5"/>
        <v>45.333333333333336</v>
      </c>
    </row>
    <row r="32" spans="1:12" ht="15">
      <c r="A32" s="9">
        <v>5</v>
      </c>
      <c r="B32" s="29" t="s">
        <v>55</v>
      </c>
      <c r="C32" s="37" t="s">
        <v>15</v>
      </c>
      <c r="D32" s="25" t="s">
        <v>40</v>
      </c>
      <c r="E32" s="9">
        <v>53</v>
      </c>
      <c r="F32" s="9">
        <v>41</v>
      </c>
      <c r="G32" s="9">
        <v>45</v>
      </c>
      <c r="H32" s="9">
        <v>45</v>
      </c>
      <c r="I32" s="9">
        <v>45</v>
      </c>
      <c r="J32" s="9">
        <v>47</v>
      </c>
      <c r="K32" s="11">
        <f t="shared" si="4"/>
        <v>276</v>
      </c>
      <c r="L32" s="7">
        <f t="shared" si="5"/>
        <v>46</v>
      </c>
    </row>
    <row r="33" spans="1:12" ht="15">
      <c r="A33" s="9">
        <v>6</v>
      </c>
      <c r="B33" s="29" t="s">
        <v>52</v>
      </c>
      <c r="C33" s="37" t="s">
        <v>38</v>
      </c>
      <c r="D33" s="25" t="s">
        <v>40</v>
      </c>
      <c r="E33" s="9">
        <v>46</v>
      </c>
      <c r="F33" s="9">
        <v>51</v>
      </c>
      <c r="G33" s="9">
        <v>39</v>
      </c>
      <c r="H33" s="9">
        <v>47</v>
      </c>
      <c r="I33" s="9">
        <v>52</v>
      </c>
      <c r="J33" s="9">
        <v>47</v>
      </c>
      <c r="K33" s="11">
        <f t="shared" si="4"/>
        <v>282</v>
      </c>
      <c r="L33" s="7">
        <f t="shared" si="5"/>
        <v>47</v>
      </c>
    </row>
    <row r="34" spans="1:12" ht="15">
      <c r="A34" s="9">
        <v>7</v>
      </c>
      <c r="B34" s="30" t="s">
        <v>57</v>
      </c>
      <c r="C34" s="25" t="s">
        <v>13</v>
      </c>
      <c r="D34" s="25" t="s">
        <v>40</v>
      </c>
      <c r="E34" s="9">
        <v>49</v>
      </c>
      <c r="F34" s="9">
        <v>39</v>
      </c>
      <c r="G34" s="9">
        <v>52</v>
      </c>
      <c r="H34" s="9">
        <v>49</v>
      </c>
      <c r="I34" s="9">
        <v>48</v>
      </c>
      <c r="J34" s="9">
        <v>47</v>
      </c>
      <c r="K34" s="11">
        <f t="shared" si="4"/>
        <v>284</v>
      </c>
      <c r="L34" s="7">
        <f t="shared" si="5"/>
        <v>47.333333333333336</v>
      </c>
    </row>
    <row r="35" spans="1:12" ht="15">
      <c r="A35" s="9">
        <v>8</v>
      </c>
      <c r="B35" s="29" t="s">
        <v>58</v>
      </c>
      <c r="C35" s="37" t="s">
        <v>15</v>
      </c>
      <c r="D35" s="25" t="s">
        <v>40</v>
      </c>
      <c r="E35" s="9">
        <v>57</v>
      </c>
      <c r="F35" s="9">
        <v>44</v>
      </c>
      <c r="G35" s="9">
        <v>41</v>
      </c>
      <c r="H35" s="9">
        <v>53</v>
      </c>
      <c r="I35" s="9">
        <v>49</v>
      </c>
      <c r="J35" s="9">
        <v>48</v>
      </c>
      <c r="K35" s="11">
        <f t="shared" si="4"/>
        <v>292</v>
      </c>
      <c r="L35" s="7">
        <f t="shared" si="5"/>
        <v>48.666666666666664</v>
      </c>
    </row>
    <row r="36" spans="1:12" ht="15">
      <c r="A36" s="9">
        <v>9</v>
      </c>
      <c r="B36" s="30" t="s">
        <v>59</v>
      </c>
      <c r="C36" s="25" t="s">
        <v>21</v>
      </c>
      <c r="D36" s="25" t="s">
        <v>40</v>
      </c>
      <c r="E36" s="9">
        <v>56</v>
      </c>
      <c r="F36" s="9">
        <v>58</v>
      </c>
      <c r="G36" s="9">
        <v>44</v>
      </c>
      <c r="H36" s="9">
        <v>48</v>
      </c>
      <c r="I36" s="9">
        <v>45</v>
      </c>
      <c r="J36" s="9">
        <v>44</v>
      </c>
      <c r="K36" s="11">
        <f t="shared" si="4"/>
        <v>295</v>
      </c>
      <c r="L36" s="7">
        <f t="shared" si="5"/>
        <v>49.166666666666664</v>
      </c>
    </row>
    <row r="37" spans="1:12" ht="15">
      <c r="A37" s="9">
        <v>10</v>
      </c>
      <c r="B37" s="30" t="s">
        <v>60</v>
      </c>
      <c r="C37" s="25" t="s">
        <v>21</v>
      </c>
      <c r="D37" s="25" t="s">
        <v>40</v>
      </c>
      <c r="E37" s="9">
        <v>59</v>
      </c>
      <c r="F37" s="9">
        <v>49</v>
      </c>
      <c r="G37" s="9">
        <v>49</v>
      </c>
      <c r="H37" s="9">
        <v>53</v>
      </c>
      <c r="I37" s="9">
        <v>61</v>
      </c>
      <c r="J37" s="9">
        <v>61</v>
      </c>
      <c r="K37" s="11">
        <f t="shared" si="4"/>
        <v>332</v>
      </c>
      <c r="L37" s="7">
        <f t="shared" si="5"/>
        <v>55.333333333333336</v>
      </c>
    </row>
    <row r="38" spans="1:12" ht="15">
      <c r="A38" s="9">
        <v>11</v>
      </c>
      <c r="B38" s="29" t="s">
        <v>61</v>
      </c>
      <c r="C38" s="37" t="s">
        <v>21</v>
      </c>
      <c r="D38" s="25" t="s">
        <v>40</v>
      </c>
      <c r="E38" s="9">
        <v>52</v>
      </c>
      <c r="F38" s="9">
        <v>59</v>
      </c>
      <c r="G38" s="9">
        <v>44</v>
      </c>
      <c r="H38" s="9">
        <v>60</v>
      </c>
      <c r="I38" s="9">
        <v>56</v>
      </c>
      <c r="J38" s="9">
        <v>61</v>
      </c>
      <c r="K38" s="11">
        <f t="shared" si="4"/>
        <v>332</v>
      </c>
      <c r="L38" s="7">
        <f t="shared" si="5"/>
        <v>55.333333333333336</v>
      </c>
    </row>
    <row r="39" spans="1:12" ht="15">
      <c r="A39" s="8"/>
      <c r="B39" s="33"/>
      <c r="C39" s="31"/>
      <c r="D39" s="34"/>
      <c r="E39" s="8"/>
      <c r="F39" s="8"/>
      <c r="G39" s="8"/>
      <c r="H39" s="8"/>
      <c r="I39" s="8"/>
      <c r="J39" s="8"/>
      <c r="K39" s="8"/>
      <c r="L39" s="17"/>
    </row>
    <row r="40" spans="1:12" ht="15">
      <c r="A40" s="9">
        <v>1</v>
      </c>
      <c r="B40" s="30" t="s">
        <v>24</v>
      </c>
      <c r="C40" s="25" t="s">
        <v>19</v>
      </c>
      <c r="D40" s="25" t="s">
        <v>25</v>
      </c>
      <c r="E40" s="9">
        <v>33</v>
      </c>
      <c r="F40" s="9">
        <v>38</v>
      </c>
      <c r="G40" s="9">
        <v>36</v>
      </c>
      <c r="H40" s="9">
        <v>29</v>
      </c>
      <c r="I40" s="9">
        <v>37</v>
      </c>
      <c r="J40" s="9">
        <v>37</v>
      </c>
      <c r="K40" s="11">
        <f aca="true" t="shared" si="6" ref="K40:K48">SUM(E40:J40)</f>
        <v>210</v>
      </c>
      <c r="L40" s="7">
        <f aca="true" t="shared" si="7" ref="L40:L48">AVERAGE(E40:J40)</f>
        <v>35</v>
      </c>
    </row>
    <row r="41" spans="1:12" ht="15">
      <c r="A41" s="9">
        <v>2</v>
      </c>
      <c r="B41" s="29" t="s">
        <v>29</v>
      </c>
      <c r="C41" s="37" t="s">
        <v>30</v>
      </c>
      <c r="D41" s="25" t="s">
        <v>25</v>
      </c>
      <c r="E41" s="9">
        <v>32</v>
      </c>
      <c r="F41" s="9">
        <v>35</v>
      </c>
      <c r="G41" s="9">
        <v>36</v>
      </c>
      <c r="H41" s="9">
        <v>42</v>
      </c>
      <c r="I41" s="9">
        <v>37</v>
      </c>
      <c r="J41" s="9">
        <v>34</v>
      </c>
      <c r="K41" s="11">
        <f t="shared" si="6"/>
        <v>216</v>
      </c>
      <c r="L41" s="7">
        <f t="shared" si="7"/>
        <v>36</v>
      </c>
    </row>
    <row r="42" spans="1:12" ht="15">
      <c r="A42" s="9">
        <v>3</v>
      </c>
      <c r="B42" s="30" t="s">
        <v>34</v>
      </c>
      <c r="C42" s="25" t="s">
        <v>15</v>
      </c>
      <c r="D42" s="25" t="s">
        <v>25</v>
      </c>
      <c r="E42" s="9">
        <v>37</v>
      </c>
      <c r="F42" s="9">
        <v>37</v>
      </c>
      <c r="G42" s="9">
        <v>40</v>
      </c>
      <c r="H42" s="9">
        <v>37</v>
      </c>
      <c r="I42" s="9">
        <v>33</v>
      </c>
      <c r="J42" s="9">
        <v>38</v>
      </c>
      <c r="K42" s="11">
        <f t="shared" si="6"/>
        <v>222</v>
      </c>
      <c r="L42" s="7">
        <f t="shared" si="7"/>
        <v>37</v>
      </c>
    </row>
    <row r="43" spans="1:12" ht="15">
      <c r="A43" s="9">
        <v>4</v>
      </c>
      <c r="B43" s="29" t="s">
        <v>35</v>
      </c>
      <c r="C43" s="37" t="s">
        <v>28</v>
      </c>
      <c r="D43" s="25" t="s">
        <v>25</v>
      </c>
      <c r="E43" s="9">
        <v>38</v>
      </c>
      <c r="F43" s="9">
        <v>37</v>
      </c>
      <c r="G43" s="9">
        <v>37</v>
      </c>
      <c r="H43" s="9">
        <v>39</v>
      </c>
      <c r="I43" s="9">
        <v>39</v>
      </c>
      <c r="J43" s="9">
        <v>36</v>
      </c>
      <c r="K43" s="11">
        <f t="shared" si="6"/>
        <v>226</v>
      </c>
      <c r="L43" s="7">
        <f t="shared" si="7"/>
        <v>37.666666666666664</v>
      </c>
    </row>
    <row r="44" spans="1:12" ht="15">
      <c r="A44" s="9">
        <v>5</v>
      </c>
      <c r="B44" s="29" t="s">
        <v>45</v>
      </c>
      <c r="C44" s="37" t="s">
        <v>15</v>
      </c>
      <c r="D44" s="25" t="s">
        <v>25</v>
      </c>
      <c r="E44" s="9">
        <v>49</v>
      </c>
      <c r="F44" s="9">
        <v>34</v>
      </c>
      <c r="G44" s="9">
        <v>51</v>
      </c>
      <c r="H44" s="9">
        <v>34</v>
      </c>
      <c r="I44" s="9">
        <v>39</v>
      </c>
      <c r="J44" s="9">
        <v>37</v>
      </c>
      <c r="K44" s="11">
        <f t="shared" si="6"/>
        <v>244</v>
      </c>
      <c r="L44" s="7">
        <f t="shared" si="7"/>
        <v>40.666666666666664</v>
      </c>
    </row>
    <row r="45" spans="1:12" ht="15">
      <c r="A45" s="26">
        <v>6</v>
      </c>
      <c r="B45" s="29" t="s">
        <v>41</v>
      </c>
      <c r="C45" s="37" t="s">
        <v>15</v>
      </c>
      <c r="D45" s="25" t="s">
        <v>25</v>
      </c>
      <c r="E45" s="9">
        <v>42</v>
      </c>
      <c r="F45" s="9">
        <v>39</v>
      </c>
      <c r="G45" s="9">
        <v>39</v>
      </c>
      <c r="H45" s="9">
        <v>41</v>
      </c>
      <c r="I45" s="9">
        <v>43</v>
      </c>
      <c r="J45" s="9">
        <v>42</v>
      </c>
      <c r="K45" s="11">
        <f t="shared" si="6"/>
        <v>246</v>
      </c>
      <c r="L45" s="7">
        <f t="shared" si="7"/>
        <v>41</v>
      </c>
    </row>
    <row r="46" spans="1:12" ht="15">
      <c r="A46" s="26">
        <v>7</v>
      </c>
      <c r="B46" s="29" t="s">
        <v>42</v>
      </c>
      <c r="C46" s="37" t="s">
        <v>19</v>
      </c>
      <c r="D46" s="25" t="s">
        <v>25</v>
      </c>
      <c r="E46" s="9">
        <v>41</v>
      </c>
      <c r="F46" s="9">
        <v>45</v>
      </c>
      <c r="G46" s="9">
        <v>39</v>
      </c>
      <c r="H46" s="9">
        <v>39</v>
      </c>
      <c r="I46" s="9">
        <v>35</v>
      </c>
      <c r="J46" s="9">
        <v>47</v>
      </c>
      <c r="K46" s="11">
        <f t="shared" si="6"/>
        <v>246</v>
      </c>
      <c r="L46" s="7">
        <f t="shared" si="7"/>
        <v>41</v>
      </c>
    </row>
    <row r="47" spans="1:12" ht="15">
      <c r="A47" s="26">
        <v>8</v>
      </c>
      <c r="B47" s="30" t="s">
        <v>49</v>
      </c>
      <c r="C47" s="25" t="s">
        <v>38</v>
      </c>
      <c r="D47" s="25" t="s">
        <v>25</v>
      </c>
      <c r="E47" s="9">
        <v>45</v>
      </c>
      <c r="F47" s="9">
        <v>39</v>
      </c>
      <c r="G47" s="9">
        <v>41</v>
      </c>
      <c r="H47" s="9">
        <v>51</v>
      </c>
      <c r="I47" s="9">
        <v>48</v>
      </c>
      <c r="J47" s="9">
        <v>35</v>
      </c>
      <c r="K47" s="11">
        <f t="shared" si="6"/>
        <v>259</v>
      </c>
      <c r="L47" s="7">
        <f t="shared" si="7"/>
        <v>43.166666666666664</v>
      </c>
    </row>
    <row r="48" spans="1:12" ht="15">
      <c r="A48" s="26">
        <v>9</v>
      </c>
      <c r="B48" s="29" t="s">
        <v>56</v>
      </c>
      <c r="C48" s="37" t="s">
        <v>15</v>
      </c>
      <c r="D48" s="25" t="s">
        <v>25</v>
      </c>
      <c r="E48" s="9">
        <v>34</v>
      </c>
      <c r="F48" s="9">
        <v>53</v>
      </c>
      <c r="G48" s="9">
        <v>50</v>
      </c>
      <c r="H48" s="9">
        <v>48</v>
      </c>
      <c r="I48" s="9">
        <v>38</v>
      </c>
      <c r="J48" s="9">
        <v>38</v>
      </c>
      <c r="K48" s="11">
        <f t="shared" si="6"/>
        <v>261</v>
      </c>
      <c r="L48" s="7">
        <f t="shared" si="7"/>
        <v>43.5</v>
      </c>
    </row>
    <row r="49" spans="1:12" ht="15">
      <c r="A49" s="27"/>
      <c r="B49" s="32"/>
      <c r="C49" s="27"/>
      <c r="D49" s="36"/>
      <c r="E49" s="27"/>
      <c r="F49" s="27"/>
      <c r="G49" s="27"/>
      <c r="H49" s="27"/>
      <c r="I49" s="27"/>
      <c r="J49" s="27"/>
      <c r="K49" s="27"/>
      <c r="L49" s="28"/>
    </row>
  </sheetData>
  <sheetProtection/>
  <conditionalFormatting sqref="E6:L48">
    <cfRule type="cellIs" priority="18" dxfId="120" operator="between">
      <formula>35.9999</formula>
      <formula>39.999</formula>
    </cfRule>
    <cfRule type="cellIs" priority="19" dxfId="121" operator="between">
      <formula>29.9999</formula>
      <formula>"35.999"</formula>
    </cfRule>
    <cfRule type="cellIs" priority="20" dxfId="122" operator="lessThan">
      <formula>29.999</formula>
    </cfRule>
  </conditionalFormatting>
  <conditionalFormatting sqref="B6:L48">
    <cfRule type="cellIs" priority="17" dxfId="123" operator="greaterThan">
      <formula>39.999</formula>
    </cfRule>
  </conditionalFormatting>
  <conditionalFormatting sqref="K40:L48">
    <cfRule type="cellIs" priority="2" dxfId="120" operator="between">
      <formula>35.9999</formula>
      <formula>39.999</formula>
    </cfRule>
    <cfRule type="cellIs" priority="3" dxfId="121" operator="between">
      <formula>29.9999</formula>
      <formula>"35.999"</formula>
    </cfRule>
    <cfRule type="cellIs" priority="4" dxfId="122" operator="lessThan">
      <formula>29.999</formula>
    </cfRule>
  </conditionalFormatting>
  <conditionalFormatting sqref="K40:L48">
    <cfRule type="cellIs" priority="1" dxfId="123" operator="greaterThan">
      <formula>39.999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2">
      <selection activeCell="A1" sqref="A1:L47"/>
    </sheetView>
  </sheetViews>
  <sheetFormatPr defaultColWidth="9.140625" defaultRowHeight="15"/>
  <cols>
    <col min="2" max="2" width="18.140625" style="0" customWidth="1"/>
    <col min="3" max="3" width="11.7109375" style="0" customWidth="1"/>
    <col min="5" max="5" width="5.57421875" style="0" customWidth="1"/>
    <col min="6" max="6" width="5.00390625" style="0" customWidth="1"/>
    <col min="7" max="7" width="4.421875" style="0" customWidth="1"/>
    <col min="8" max="8" width="4.28125" style="0" customWidth="1"/>
    <col min="9" max="9" width="4.00390625" style="0" customWidth="1"/>
    <col min="10" max="11" width="4.421875" style="0" customWidth="1"/>
    <col min="12" max="12" width="6.28125" style="0" customWidth="1"/>
  </cols>
  <sheetData>
    <row r="1" spans="1:12" ht="20.25">
      <c r="A1" s="52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25">
      <c r="A2" s="52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2" ht="18">
      <c r="A4" s="48" t="s">
        <v>2</v>
      </c>
      <c r="B4" s="41"/>
      <c r="C4" s="38"/>
      <c r="D4" s="38"/>
      <c r="E4" s="39"/>
      <c r="F4" s="39"/>
      <c r="G4" s="39"/>
      <c r="H4" s="39"/>
      <c r="I4" s="39"/>
      <c r="J4" s="39"/>
      <c r="K4" s="39"/>
      <c r="L4" s="38"/>
    </row>
    <row r="5" spans="1:12" ht="15">
      <c r="A5" s="40"/>
      <c r="B5" s="41"/>
      <c r="C5" s="38"/>
      <c r="D5" s="38"/>
      <c r="E5" s="39"/>
      <c r="F5" s="39"/>
      <c r="G5" s="39"/>
      <c r="H5" s="39"/>
      <c r="I5" s="39"/>
      <c r="J5" s="39"/>
      <c r="K5" s="39"/>
      <c r="L5" s="38"/>
    </row>
    <row r="6" spans="1:12" ht="15">
      <c r="A6" s="42"/>
      <c r="B6" s="47"/>
      <c r="C6" s="39"/>
      <c r="D6" s="42"/>
      <c r="E6" s="39"/>
      <c r="F6" s="42"/>
      <c r="G6" s="42"/>
      <c r="H6" s="42"/>
      <c r="I6" s="42"/>
      <c r="J6" s="39"/>
      <c r="K6" s="39"/>
      <c r="L6" s="38"/>
    </row>
    <row r="7" spans="1:12" ht="15.75" thickBot="1">
      <c r="A7" s="44" t="s">
        <v>3</v>
      </c>
      <c r="B7" s="46" t="s">
        <v>4</v>
      </c>
      <c r="C7" s="44" t="s">
        <v>5</v>
      </c>
      <c r="D7" s="45" t="s">
        <v>6</v>
      </c>
      <c r="E7" s="44">
        <v>1</v>
      </c>
      <c r="F7" s="44">
        <v>2</v>
      </c>
      <c r="G7" s="44">
        <v>3</v>
      </c>
      <c r="H7" s="44">
        <v>4</v>
      </c>
      <c r="I7" s="44">
        <v>5</v>
      </c>
      <c r="J7" s="44">
        <v>6</v>
      </c>
      <c r="K7" s="45" t="s">
        <v>7</v>
      </c>
      <c r="L7" s="44" t="s">
        <v>8</v>
      </c>
    </row>
    <row r="8" spans="1:12" ht="15.75" thickTop="1">
      <c r="A8" s="49"/>
      <c r="B8" s="50"/>
      <c r="C8" s="49"/>
      <c r="D8" s="51"/>
      <c r="E8" s="49"/>
      <c r="F8" s="49"/>
      <c r="G8" s="49"/>
      <c r="H8" s="49"/>
      <c r="I8" s="49"/>
      <c r="J8" s="49"/>
      <c r="K8" s="51"/>
      <c r="L8" s="49"/>
    </row>
    <row r="9" spans="1:12" ht="15">
      <c r="A9" s="43">
        <v>1</v>
      </c>
      <c r="B9" s="29" t="s">
        <v>26</v>
      </c>
      <c r="C9" s="37" t="s">
        <v>15</v>
      </c>
      <c r="D9" s="25" t="s">
        <v>11</v>
      </c>
      <c r="E9" s="9">
        <v>35</v>
      </c>
      <c r="F9" s="9">
        <v>40</v>
      </c>
      <c r="G9" s="9">
        <v>28</v>
      </c>
      <c r="H9" s="9">
        <v>34</v>
      </c>
      <c r="I9" s="9">
        <v>30</v>
      </c>
      <c r="J9" s="9">
        <v>29</v>
      </c>
      <c r="K9" s="104">
        <f aca="true" t="shared" si="0" ref="K9:K47">SUM(E9:J9)</f>
        <v>196</v>
      </c>
      <c r="L9" s="7">
        <f aca="true" t="shared" si="1" ref="L9:L47">AVERAGE(E9:J9)</f>
        <v>32.666666666666664</v>
      </c>
    </row>
    <row r="10" spans="1:12" ht="15">
      <c r="A10" s="43">
        <v>2</v>
      </c>
      <c r="B10" s="29" t="s">
        <v>22</v>
      </c>
      <c r="C10" s="37" t="s">
        <v>15</v>
      </c>
      <c r="D10" s="25" t="s">
        <v>11</v>
      </c>
      <c r="E10" s="9">
        <v>35</v>
      </c>
      <c r="F10" s="9">
        <v>27</v>
      </c>
      <c r="G10" s="9">
        <v>36</v>
      </c>
      <c r="H10" s="9">
        <v>33</v>
      </c>
      <c r="I10" s="9">
        <v>35</v>
      </c>
      <c r="J10" s="9">
        <v>31</v>
      </c>
      <c r="K10" s="104">
        <f t="shared" si="0"/>
        <v>197</v>
      </c>
      <c r="L10" s="7">
        <f t="shared" si="1"/>
        <v>32.833333333333336</v>
      </c>
    </row>
    <row r="11" spans="1:12" ht="15">
      <c r="A11" s="43">
        <v>3</v>
      </c>
      <c r="B11" s="29" t="s">
        <v>23</v>
      </c>
      <c r="C11" s="25" t="s">
        <v>10</v>
      </c>
      <c r="D11" s="25" t="s">
        <v>11</v>
      </c>
      <c r="E11" s="9">
        <v>37</v>
      </c>
      <c r="F11" s="9">
        <v>30</v>
      </c>
      <c r="G11" s="9">
        <v>36</v>
      </c>
      <c r="H11" s="9">
        <v>30</v>
      </c>
      <c r="I11" s="9">
        <v>31</v>
      </c>
      <c r="J11" s="9">
        <v>35</v>
      </c>
      <c r="K11" s="104">
        <f t="shared" si="0"/>
        <v>199</v>
      </c>
      <c r="L11" s="7">
        <f t="shared" si="1"/>
        <v>33.166666666666664</v>
      </c>
    </row>
    <row r="12" spans="1:12" ht="15">
      <c r="A12" s="43">
        <v>4</v>
      </c>
      <c r="B12" s="30" t="s">
        <v>9</v>
      </c>
      <c r="C12" s="25" t="s">
        <v>10</v>
      </c>
      <c r="D12" s="25" t="s">
        <v>11</v>
      </c>
      <c r="E12" s="9">
        <v>38</v>
      </c>
      <c r="F12" s="9">
        <v>31</v>
      </c>
      <c r="G12" s="9">
        <v>29</v>
      </c>
      <c r="H12" s="9">
        <v>39</v>
      </c>
      <c r="I12" s="9">
        <v>32</v>
      </c>
      <c r="J12" s="9">
        <v>37</v>
      </c>
      <c r="K12" s="104">
        <f t="shared" si="0"/>
        <v>206</v>
      </c>
      <c r="L12" s="7">
        <f t="shared" si="1"/>
        <v>34.333333333333336</v>
      </c>
    </row>
    <row r="13" spans="1:12" ht="15">
      <c r="A13" s="43">
        <v>5</v>
      </c>
      <c r="B13" s="30" t="s">
        <v>27</v>
      </c>
      <c r="C13" s="25" t="s">
        <v>28</v>
      </c>
      <c r="D13" s="25" t="s">
        <v>11</v>
      </c>
      <c r="E13" s="9">
        <v>27</v>
      </c>
      <c r="F13" s="9">
        <v>37</v>
      </c>
      <c r="G13" s="9">
        <v>38</v>
      </c>
      <c r="H13" s="9">
        <v>42</v>
      </c>
      <c r="I13" s="9">
        <v>32</v>
      </c>
      <c r="J13" s="9">
        <v>31</v>
      </c>
      <c r="K13" s="104">
        <f t="shared" si="0"/>
        <v>207</v>
      </c>
      <c r="L13" s="7">
        <f t="shared" si="1"/>
        <v>34.5</v>
      </c>
    </row>
    <row r="14" spans="1:12" ht="15">
      <c r="A14" s="43">
        <v>6</v>
      </c>
      <c r="B14" s="30" t="s">
        <v>24</v>
      </c>
      <c r="C14" s="25" t="s">
        <v>19</v>
      </c>
      <c r="D14" s="25" t="s">
        <v>25</v>
      </c>
      <c r="E14" s="9">
        <v>33</v>
      </c>
      <c r="F14" s="9">
        <v>38</v>
      </c>
      <c r="G14" s="9">
        <v>36</v>
      </c>
      <c r="H14" s="9">
        <v>29</v>
      </c>
      <c r="I14" s="9">
        <v>37</v>
      </c>
      <c r="J14" s="9">
        <v>37</v>
      </c>
      <c r="K14" s="104">
        <f t="shared" si="0"/>
        <v>210</v>
      </c>
      <c r="L14" s="7">
        <f t="shared" si="1"/>
        <v>35</v>
      </c>
    </row>
    <row r="15" spans="1:12" ht="15">
      <c r="A15" s="43">
        <v>7</v>
      </c>
      <c r="B15" s="29" t="s">
        <v>29</v>
      </c>
      <c r="C15" s="37" t="s">
        <v>30</v>
      </c>
      <c r="D15" s="25" t="s">
        <v>25</v>
      </c>
      <c r="E15" s="9">
        <v>32</v>
      </c>
      <c r="F15" s="9">
        <v>35</v>
      </c>
      <c r="G15" s="9">
        <v>36</v>
      </c>
      <c r="H15" s="9">
        <v>42</v>
      </c>
      <c r="I15" s="9">
        <v>37</v>
      </c>
      <c r="J15" s="9">
        <v>34</v>
      </c>
      <c r="K15" s="11">
        <f t="shared" si="0"/>
        <v>216</v>
      </c>
      <c r="L15" s="7">
        <f t="shared" si="1"/>
        <v>36</v>
      </c>
    </row>
    <row r="16" spans="1:12" ht="15">
      <c r="A16" s="43">
        <v>8</v>
      </c>
      <c r="B16" s="30" t="s">
        <v>34</v>
      </c>
      <c r="C16" s="25" t="s">
        <v>15</v>
      </c>
      <c r="D16" s="25" t="s">
        <v>25</v>
      </c>
      <c r="E16" s="9">
        <v>37</v>
      </c>
      <c r="F16" s="9">
        <v>37</v>
      </c>
      <c r="G16" s="9">
        <v>40</v>
      </c>
      <c r="H16" s="9">
        <v>37</v>
      </c>
      <c r="I16" s="9">
        <v>33</v>
      </c>
      <c r="J16" s="9">
        <v>38</v>
      </c>
      <c r="K16" s="11">
        <f t="shared" si="0"/>
        <v>222</v>
      </c>
      <c r="L16" s="7">
        <f t="shared" si="1"/>
        <v>37</v>
      </c>
    </row>
    <row r="17" spans="1:12" ht="15">
      <c r="A17" s="43">
        <v>9</v>
      </c>
      <c r="B17" s="29" t="s">
        <v>14</v>
      </c>
      <c r="C17" s="25" t="s">
        <v>15</v>
      </c>
      <c r="D17" s="25" t="s">
        <v>11</v>
      </c>
      <c r="E17" s="9">
        <v>32</v>
      </c>
      <c r="F17" s="9">
        <v>34</v>
      </c>
      <c r="G17" s="9">
        <v>45</v>
      </c>
      <c r="H17" s="9">
        <v>35</v>
      </c>
      <c r="I17" s="9">
        <v>33</v>
      </c>
      <c r="J17" s="9">
        <v>43</v>
      </c>
      <c r="K17" s="11">
        <f t="shared" si="0"/>
        <v>222</v>
      </c>
      <c r="L17" s="7">
        <f t="shared" si="1"/>
        <v>37</v>
      </c>
    </row>
    <row r="18" spans="1:12" ht="15">
      <c r="A18" s="43">
        <v>10</v>
      </c>
      <c r="B18" s="30" t="s">
        <v>16</v>
      </c>
      <c r="C18" s="25" t="s">
        <v>17</v>
      </c>
      <c r="D18" s="25" t="s">
        <v>11</v>
      </c>
      <c r="E18" s="9">
        <v>40</v>
      </c>
      <c r="F18" s="9">
        <v>31</v>
      </c>
      <c r="G18" s="9">
        <v>45</v>
      </c>
      <c r="H18" s="9">
        <v>32</v>
      </c>
      <c r="I18" s="9">
        <v>38</v>
      </c>
      <c r="J18" s="9">
        <v>36</v>
      </c>
      <c r="K18" s="11">
        <f t="shared" si="0"/>
        <v>222</v>
      </c>
      <c r="L18" s="7">
        <f t="shared" si="1"/>
        <v>37</v>
      </c>
    </row>
    <row r="19" spans="1:12" ht="15">
      <c r="A19" s="43">
        <v>11</v>
      </c>
      <c r="B19" s="29" t="s">
        <v>33</v>
      </c>
      <c r="C19" s="37" t="s">
        <v>30</v>
      </c>
      <c r="D19" s="25" t="s">
        <v>32</v>
      </c>
      <c r="E19" s="9">
        <v>37</v>
      </c>
      <c r="F19" s="9">
        <v>44</v>
      </c>
      <c r="G19" s="9">
        <v>35</v>
      </c>
      <c r="H19" s="9">
        <v>35</v>
      </c>
      <c r="I19" s="9">
        <v>36</v>
      </c>
      <c r="J19" s="9">
        <v>37</v>
      </c>
      <c r="K19" s="11">
        <f t="shared" si="0"/>
        <v>224</v>
      </c>
      <c r="L19" s="7">
        <f t="shared" si="1"/>
        <v>37.333333333333336</v>
      </c>
    </row>
    <row r="20" spans="1:12" ht="15">
      <c r="A20" s="43">
        <v>12</v>
      </c>
      <c r="B20" s="29" t="s">
        <v>35</v>
      </c>
      <c r="C20" s="37" t="s">
        <v>28</v>
      </c>
      <c r="D20" s="25" t="s">
        <v>25</v>
      </c>
      <c r="E20" s="9">
        <v>38</v>
      </c>
      <c r="F20" s="9">
        <v>37</v>
      </c>
      <c r="G20" s="9">
        <v>37</v>
      </c>
      <c r="H20" s="9">
        <v>39</v>
      </c>
      <c r="I20" s="9">
        <v>39</v>
      </c>
      <c r="J20" s="9">
        <v>36</v>
      </c>
      <c r="K20" s="11">
        <f t="shared" si="0"/>
        <v>226</v>
      </c>
      <c r="L20" s="7">
        <f t="shared" si="1"/>
        <v>37.666666666666664</v>
      </c>
    </row>
    <row r="21" spans="1:12" ht="15">
      <c r="A21" s="43">
        <v>13</v>
      </c>
      <c r="B21" s="29" t="s">
        <v>12</v>
      </c>
      <c r="C21" s="37" t="s">
        <v>13</v>
      </c>
      <c r="D21" s="25" t="s">
        <v>11</v>
      </c>
      <c r="E21" s="9">
        <v>39</v>
      </c>
      <c r="F21" s="9">
        <v>37</v>
      </c>
      <c r="G21" s="9">
        <v>34</v>
      </c>
      <c r="H21" s="9">
        <v>36</v>
      </c>
      <c r="I21" s="9">
        <v>40</v>
      </c>
      <c r="J21" s="9">
        <v>41</v>
      </c>
      <c r="K21" s="11">
        <f t="shared" si="0"/>
        <v>227</v>
      </c>
      <c r="L21" s="7">
        <f t="shared" si="1"/>
        <v>37.833333333333336</v>
      </c>
    </row>
    <row r="22" spans="1:12" ht="15">
      <c r="A22" s="43">
        <v>14</v>
      </c>
      <c r="B22" s="29" t="s">
        <v>31</v>
      </c>
      <c r="C22" s="37" t="s">
        <v>21</v>
      </c>
      <c r="D22" s="25" t="s">
        <v>32</v>
      </c>
      <c r="E22" s="9">
        <v>39</v>
      </c>
      <c r="F22" s="9">
        <v>35</v>
      </c>
      <c r="G22" s="9">
        <v>33</v>
      </c>
      <c r="H22" s="9">
        <v>43</v>
      </c>
      <c r="I22" s="9">
        <v>42</v>
      </c>
      <c r="J22" s="9">
        <v>40</v>
      </c>
      <c r="K22" s="11">
        <f t="shared" si="0"/>
        <v>232</v>
      </c>
      <c r="L22" s="7">
        <f t="shared" si="1"/>
        <v>38.666666666666664</v>
      </c>
    </row>
    <row r="23" spans="1:12" ht="15">
      <c r="A23" s="43">
        <v>15</v>
      </c>
      <c r="B23" s="30" t="s">
        <v>37</v>
      </c>
      <c r="C23" s="25" t="s">
        <v>38</v>
      </c>
      <c r="D23" s="25" t="s">
        <v>11</v>
      </c>
      <c r="E23" s="9">
        <v>43</v>
      </c>
      <c r="F23" s="9">
        <v>40</v>
      </c>
      <c r="G23" s="9">
        <v>37</v>
      </c>
      <c r="H23" s="9">
        <v>36</v>
      </c>
      <c r="I23" s="9">
        <v>43</v>
      </c>
      <c r="J23" s="9">
        <v>40</v>
      </c>
      <c r="K23" s="11">
        <f t="shared" si="0"/>
        <v>239</v>
      </c>
      <c r="L23" s="7">
        <f t="shared" si="1"/>
        <v>39.833333333333336</v>
      </c>
    </row>
    <row r="24" spans="1:12" ht="15">
      <c r="A24" s="43">
        <v>16</v>
      </c>
      <c r="B24" s="29" t="s">
        <v>18</v>
      </c>
      <c r="C24" s="25" t="s">
        <v>19</v>
      </c>
      <c r="D24" s="25" t="s">
        <v>11</v>
      </c>
      <c r="E24" s="9">
        <v>41</v>
      </c>
      <c r="F24" s="9">
        <v>42</v>
      </c>
      <c r="G24" s="9">
        <v>39</v>
      </c>
      <c r="H24" s="9">
        <v>37</v>
      </c>
      <c r="I24" s="9">
        <v>39</v>
      </c>
      <c r="J24" s="9">
        <v>43</v>
      </c>
      <c r="K24" s="11">
        <f t="shared" si="0"/>
        <v>241</v>
      </c>
      <c r="L24" s="7">
        <f t="shared" si="1"/>
        <v>40.166666666666664</v>
      </c>
    </row>
    <row r="25" spans="1:12" ht="15">
      <c r="A25" s="43">
        <v>17</v>
      </c>
      <c r="B25" s="29" t="s">
        <v>43</v>
      </c>
      <c r="C25" s="25" t="s">
        <v>21</v>
      </c>
      <c r="D25" s="25" t="s">
        <v>11</v>
      </c>
      <c r="E25" s="9">
        <v>43</v>
      </c>
      <c r="F25" s="9">
        <v>39</v>
      </c>
      <c r="G25" s="9">
        <v>41</v>
      </c>
      <c r="H25" s="9">
        <v>42</v>
      </c>
      <c r="I25" s="9">
        <v>41</v>
      </c>
      <c r="J25" s="9">
        <v>36</v>
      </c>
      <c r="K25" s="11">
        <f t="shared" si="0"/>
        <v>242</v>
      </c>
      <c r="L25" s="7">
        <f t="shared" si="1"/>
        <v>40.333333333333336</v>
      </c>
    </row>
    <row r="26" spans="1:12" ht="15">
      <c r="A26" s="43">
        <v>18</v>
      </c>
      <c r="B26" s="30" t="s">
        <v>20</v>
      </c>
      <c r="C26" s="25" t="s">
        <v>21</v>
      </c>
      <c r="D26" s="25" t="s">
        <v>11</v>
      </c>
      <c r="E26" s="9">
        <v>38</v>
      </c>
      <c r="F26" s="9">
        <v>41</v>
      </c>
      <c r="G26" s="9">
        <v>48</v>
      </c>
      <c r="H26" s="9">
        <v>34</v>
      </c>
      <c r="I26" s="9">
        <v>35</v>
      </c>
      <c r="J26" s="9">
        <v>48</v>
      </c>
      <c r="K26" s="11">
        <f t="shared" si="0"/>
        <v>244</v>
      </c>
      <c r="L26" s="7">
        <f t="shared" si="1"/>
        <v>40.666666666666664</v>
      </c>
    </row>
    <row r="27" spans="1:12" ht="15">
      <c r="A27" s="43">
        <v>19</v>
      </c>
      <c r="B27" s="29" t="s">
        <v>45</v>
      </c>
      <c r="C27" s="37" t="s">
        <v>15</v>
      </c>
      <c r="D27" s="25" t="s">
        <v>25</v>
      </c>
      <c r="E27" s="9">
        <v>49</v>
      </c>
      <c r="F27" s="9">
        <v>34</v>
      </c>
      <c r="G27" s="9">
        <v>51</v>
      </c>
      <c r="H27" s="9">
        <v>34</v>
      </c>
      <c r="I27" s="9">
        <v>39</v>
      </c>
      <c r="J27" s="9">
        <v>37</v>
      </c>
      <c r="K27" s="11">
        <f t="shared" si="0"/>
        <v>244</v>
      </c>
      <c r="L27" s="7">
        <f t="shared" si="1"/>
        <v>40.666666666666664</v>
      </c>
    </row>
    <row r="28" spans="1:12" ht="15">
      <c r="A28" s="43">
        <v>20</v>
      </c>
      <c r="B28" s="29" t="s">
        <v>41</v>
      </c>
      <c r="C28" s="37" t="s">
        <v>15</v>
      </c>
      <c r="D28" s="25" t="s">
        <v>25</v>
      </c>
      <c r="E28" s="9">
        <v>42</v>
      </c>
      <c r="F28" s="9">
        <v>39</v>
      </c>
      <c r="G28" s="9">
        <v>39</v>
      </c>
      <c r="H28" s="9">
        <v>41</v>
      </c>
      <c r="I28" s="9">
        <v>43</v>
      </c>
      <c r="J28" s="9">
        <v>42</v>
      </c>
      <c r="K28" s="11">
        <f t="shared" si="0"/>
        <v>246</v>
      </c>
      <c r="L28" s="7">
        <f t="shared" si="1"/>
        <v>41</v>
      </c>
    </row>
    <row r="29" spans="1:12" ht="15">
      <c r="A29" s="43">
        <v>21</v>
      </c>
      <c r="B29" s="29" t="s">
        <v>42</v>
      </c>
      <c r="C29" s="37" t="s">
        <v>19</v>
      </c>
      <c r="D29" s="25" t="s">
        <v>25</v>
      </c>
      <c r="E29" s="9">
        <v>41</v>
      </c>
      <c r="F29" s="9">
        <v>45</v>
      </c>
      <c r="G29" s="9">
        <v>39</v>
      </c>
      <c r="H29" s="9">
        <v>39</v>
      </c>
      <c r="I29" s="9">
        <v>35</v>
      </c>
      <c r="J29" s="9">
        <v>47</v>
      </c>
      <c r="K29" s="11">
        <f t="shared" si="0"/>
        <v>246</v>
      </c>
      <c r="L29" s="7">
        <f t="shared" si="1"/>
        <v>41</v>
      </c>
    </row>
    <row r="30" spans="1:12" ht="15">
      <c r="A30" s="43">
        <v>22</v>
      </c>
      <c r="B30" s="29" t="s">
        <v>44</v>
      </c>
      <c r="C30" s="37" t="s">
        <v>19</v>
      </c>
      <c r="D30" s="25" t="s">
        <v>32</v>
      </c>
      <c r="E30" s="9">
        <v>40</v>
      </c>
      <c r="F30" s="9">
        <v>44</v>
      </c>
      <c r="G30" s="9">
        <v>46</v>
      </c>
      <c r="H30" s="9">
        <v>36</v>
      </c>
      <c r="I30" s="9">
        <v>43</v>
      </c>
      <c r="J30" s="9">
        <v>38</v>
      </c>
      <c r="K30" s="11">
        <f t="shared" si="0"/>
        <v>247</v>
      </c>
      <c r="L30" s="7">
        <f t="shared" si="1"/>
        <v>41.166666666666664</v>
      </c>
    </row>
    <row r="31" spans="1:12" ht="15">
      <c r="A31" s="43">
        <v>23</v>
      </c>
      <c r="B31" s="29" t="s">
        <v>39</v>
      </c>
      <c r="C31" s="37" t="s">
        <v>13</v>
      </c>
      <c r="D31" s="25" t="s">
        <v>40</v>
      </c>
      <c r="E31" s="9">
        <v>50</v>
      </c>
      <c r="F31" s="9">
        <v>37</v>
      </c>
      <c r="G31" s="9">
        <v>35</v>
      </c>
      <c r="H31" s="9">
        <v>37</v>
      </c>
      <c r="I31" s="9">
        <v>41</v>
      </c>
      <c r="J31" s="9">
        <v>50</v>
      </c>
      <c r="K31" s="11">
        <f t="shared" si="0"/>
        <v>250</v>
      </c>
      <c r="L31" s="7">
        <f t="shared" si="1"/>
        <v>41.666666666666664</v>
      </c>
    </row>
    <row r="32" spans="1:12" ht="15">
      <c r="A32" s="43">
        <v>24</v>
      </c>
      <c r="B32" s="29" t="s">
        <v>47</v>
      </c>
      <c r="C32" s="25" t="s">
        <v>21</v>
      </c>
      <c r="D32" s="25" t="s">
        <v>40</v>
      </c>
      <c r="E32" s="9">
        <v>38</v>
      </c>
      <c r="F32" s="9">
        <v>42</v>
      </c>
      <c r="G32" s="9">
        <v>50</v>
      </c>
      <c r="H32" s="9">
        <v>43</v>
      </c>
      <c r="I32" s="9">
        <v>39</v>
      </c>
      <c r="J32" s="9">
        <v>42</v>
      </c>
      <c r="K32" s="11">
        <f t="shared" si="0"/>
        <v>254</v>
      </c>
      <c r="L32" s="7">
        <f t="shared" si="1"/>
        <v>42.333333333333336</v>
      </c>
    </row>
    <row r="33" spans="1:12" ht="15">
      <c r="A33" s="43">
        <v>25</v>
      </c>
      <c r="B33" s="29" t="s">
        <v>46</v>
      </c>
      <c r="C33" s="37" t="s">
        <v>28</v>
      </c>
      <c r="D33" s="25" t="s">
        <v>32</v>
      </c>
      <c r="E33" s="9">
        <v>47</v>
      </c>
      <c r="F33" s="9">
        <v>43</v>
      </c>
      <c r="G33" s="9">
        <v>46</v>
      </c>
      <c r="H33" s="9">
        <v>35</v>
      </c>
      <c r="I33" s="9">
        <v>45</v>
      </c>
      <c r="J33" s="9">
        <v>38</v>
      </c>
      <c r="K33" s="11">
        <f t="shared" si="0"/>
        <v>254</v>
      </c>
      <c r="L33" s="7">
        <f t="shared" si="1"/>
        <v>42.333333333333336</v>
      </c>
    </row>
    <row r="34" spans="1:12" ht="15">
      <c r="A34" s="43">
        <v>26</v>
      </c>
      <c r="B34" s="29" t="s">
        <v>51</v>
      </c>
      <c r="C34" s="37" t="s">
        <v>21</v>
      </c>
      <c r="D34" s="25" t="s">
        <v>40</v>
      </c>
      <c r="E34" s="9">
        <v>48</v>
      </c>
      <c r="F34" s="9">
        <v>50</v>
      </c>
      <c r="G34" s="9">
        <v>38</v>
      </c>
      <c r="H34" s="9">
        <v>45</v>
      </c>
      <c r="I34" s="9">
        <v>37</v>
      </c>
      <c r="J34" s="9">
        <v>38</v>
      </c>
      <c r="K34" s="11">
        <f t="shared" si="0"/>
        <v>256</v>
      </c>
      <c r="L34" s="7">
        <f t="shared" si="1"/>
        <v>42.666666666666664</v>
      </c>
    </row>
    <row r="35" spans="1:12" ht="15">
      <c r="A35" s="43">
        <v>27</v>
      </c>
      <c r="B35" s="30" t="s">
        <v>49</v>
      </c>
      <c r="C35" s="25" t="s">
        <v>38</v>
      </c>
      <c r="D35" s="25" t="s">
        <v>25</v>
      </c>
      <c r="E35" s="9">
        <v>45</v>
      </c>
      <c r="F35" s="9">
        <v>39</v>
      </c>
      <c r="G35" s="9">
        <v>41</v>
      </c>
      <c r="H35" s="9">
        <v>51</v>
      </c>
      <c r="I35" s="9">
        <v>48</v>
      </c>
      <c r="J35" s="9">
        <v>35</v>
      </c>
      <c r="K35" s="11">
        <f t="shared" si="0"/>
        <v>259</v>
      </c>
      <c r="L35" s="7">
        <f t="shared" si="1"/>
        <v>43.166666666666664</v>
      </c>
    </row>
    <row r="36" spans="1:12" ht="15">
      <c r="A36" s="43">
        <v>28</v>
      </c>
      <c r="B36" s="29" t="s">
        <v>56</v>
      </c>
      <c r="C36" s="37" t="s">
        <v>15</v>
      </c>
      <c r="D36" s="25" t="s">
        <v>25</v>
      </c>
      <c r="E36" s="9">
        <v>34</v>
      </c>
      <c r="F36" s="9">
        <v>53</v>
      </c>
      <c r="G36" s="9">
        <v>50</v>
      </c>
      <c r="H36" s="9">
        <v>48</v>
      </c>
      <c r="I36" s="9">
        <v>38</v>
      </c>
      <c r="J36" s="9">
        <v>38</v>
      </c>
      <c r="K36" s="11">
        <f t="shared" si="0"/>
        <v>261</v>
      </c>
      <c r="L36" s="7">
        <f t="shared" si="1"/>
        <v>43.5</v>
      </c>
    </row>
    <row r="37" spans="1:12" ht="15">
      <c r="A37" s="43">
        <v>29</v>
      </c>
      <c r="B37" s="29" t="s">
        <v>48</v>
      </c>
      <c r="C37" s="37" t="s">
        <v>13</v>
      </c>
      <c r="D37" s="25" t="s">
        <v>32</v>
      </c>
      <c r="E37" s="9">
        <v>51</v>
      </c>
      <c r="F37" s="9">
        <v>42</v>
      </c>
      <c r="G37" s="9">
        <v>42</v>
      </c>
      <c r="H37" s="9">
        <v>41</v>
      </c>
      <c r="I37" s="9">
        <v>43</v>
      </c>
      <c r="J37" s="9">
        <v>48</v>
      </c>
      <c r="K37" s="11">
        <f t="shared" si="0"/>
        <v>267</v>
      </c>
      <c r="L37" s="7">
        <f t="shared" si="1"/>
        <v>44.5</v>
      </c>
    </row>
    <row r="38" spans="1:12" ht="15">
      <c r="A38" s="43">
        <v>30</v>
      </c>
      <c r="B38" s="29" t="s">
        <v>50</v>
      </c>
      <c r="C38" s="37" t="s">
        <v>21</v>
      </c>
      <c r="D38" s="25" t="s">
        <v>32</v>
      </c>
      <c r="E38" s="9">
        <v>38</v>
      </c>
      <c r="F38" s="9">
        <v>45</v>
      </c>
      <c r="G38" s="9">
        <v>51</v>
      </c>
      <c r="H38" s="9">
        <v>47</v>
      </c>
      <c r="I38" s="9">
        <v>42</v>
      </c>
      <c r="J38" s="9">
        <v>47</v>
      </c>
      <c r="K38" s="11">
        <f t="shared" si="0"/>
        <v>270</v>
      </c>
      <c r="L38" s="7">
        <f t="shared" si="1"/>
        <v>45</v>
      </c>
    </row>
    <row r="39" spans="1:12" ht="15">
      <c r="A39" s="43">
        <v>31</v>
      </c>
      <c r="B39" s="29" t="s">
        <v>54</v>
      </c>
      <c r="C39" s="37" t="s">
        <v>28</v>
      </c>
      <c r="D39" s="25" t="s">
        <v>40</v>
      </c>
      <c r="E39" s="9">
        <v>51</v>
      </c>
      <c r="F39" s="9">
        <v>44</v>
      </c>
      <c r="G39" s="9">
        <v>42</v>
      </c>
      <c r="H39" s="9">
        <v>47</v>
      </c>
      <c r="I39" s="9">
        <v>47</v>
      </c>
      <c r="J39" s="9">
        <v>41</v>
      </c>
      <c r="K39" s="11">
        <f t="shared" si="0"/>
        <v>272</v>
      </c>
      <c r="L39" s="7">
        <f t="shared" si="1"/>
        <v>45.333333333333336</v>
      </c>
    </row>
    <row r="40" spans="1:12" ht="15">
      <c r="A40" s="43">
        <v>32</v>
      </c>
      <c r="B40" s="29" t="s">
        <v>53</v>
      </c>
      <c r="C40" s="37" t="s">
        <v>38</v>
      </c>
      <c r="D40" s="25" t="s">
        <v>11</v>
      </c>
      <c r="E40" s="9">
        <v>48</v>
      </c>
      <c r="F40" s="9">
        <v>55</v>
      </c>
      <c r="G40" s="9">
        <v>39</v>
      </c>
      <c r="H40" s="9">
        <v>42</v>
      </c>
      <c r="I40" s="9">
        <v>51</v>
      </c>
      <c r="J40" s="9">
        <v>40</v>
      </c>
      <c r="K40" s="11">
        <f t="shared" si="0"/>
        <v>275</v>
      </c>
      <c r="L40" s="7">
        <f t="shared" si="1"/>
        <v>45.833333333333336</v>
      </c>
    </row>
    <row r="41" spans="1:12" ht="15">
      <c r="A41" s="53">
        <v>33</v>
      </c>
      <c r="B41" s="29" t="s">
        <v>55</v>
      </c>
      <c r="C41" s="37" t="s">
        <v>15</v>
      </c>
      <c r="D41" s="25" t="s">
        <v>40</v>
      </c>
      <c r="E41" s="9">
        <v>53</v>
      </c>
      <c r="F41" s="9">
        <v>41</v>
      </c>
      <c r="G41" s="9">
        <v>45</v>
      </c>
      <c r="H41" s="9">
        <v>45</v>
      </c>
      <c r="I41" s="9">
        <v>45</v>
      </c>
      <c r="J41" s="9">
        <v>47</v>
      </c>
      <c r="K41" s="11">
        <f t="shared" si="0"/>
        <v>276</v>
      </c>
      <c r="L41" s="7">
        <f t="shared" si="1"/>
        <v>46</v>
      </c>
    </row>
    <row r="42" spans="1:12" ht="15">
      <c r="A42" s="43">
        <v>34</v>
      </c>
      <c r="B42" s="29" t="s">
        <v>52</v>
      </c>
      <c r="C42" s="37" t="s">
        <v>38</v>
      </c>
      <c r="D42" s="25" t="s">
        <v>40</v>
      </c>
      <c r="E42" s="9">
        <v>46</v>
      </c>
      <c r="F42" s="9">
        <v>51</v>
      </c>
      <c r="G42" s="9">
        <v>39</v>
      </c>
      <c r="H42" s="9">
        <v>47</v>
      </c>
      <c r="I42" s="9">
        <v>52</v>
      </c>
      <c r="J42" s="9">
        <v>47</v>
      </c>
      <c r="K42" s="11">
        <f t="shared" si="0"/>
        <v>282</v>
      </c>
      <c r="L42" s="7">
        <f t="shared" si="1"/>
        <v>47</v>
      </c>
    </row>
    <row r="43" spans="1:12" ht="15">
      <c r="A43" s="43">
        <v>35</v>
      </c>
      <c r="B43" s="30" t="s">
        <v>57</v>
      </c>
      <c r="C43" s="25" t="s">
        <v>13</v>
      </c>
      <c r="D43" s="25" t="s">
        <v>40</v>
      </c>
      <c r="E43" s="9">
        <v>49</v>
      </c>
      <c r="F43" s="9">
        <v>39</v>
      </c>
      <c r="G43" s="9">
        <v>52</v>
      </c>
      <c r="H43" s="9">
        <v>49</v>
      </c>
      <c r="I43" s="9">
        <v>48</v>
      </c>
      <c r="J43" s="9">
        <v>47</v>
      </c>
      <c r="K43" s="11">
        <f t="shared" si="0"/>
        <v>284</v>
      </c>
      <c r="L43" s="7">
        <f t="shared" si="1"/>
        <v>47.333333333333336</v>
      </c>
    </row>
    <row r="44" spans="1:12" ht="15">
      <c r="A44" s="43">
        <v>36</v>
      </c>
      <c r="B44" s="29" t="s">
        <v>58</v>
      </c>
      <c r="C44" s="37" t="s">
        <v>15</v>
      </c>
      <c r="D44" s="25" t="s">
        <v>40</v>
      </c>
      <c r="E44" s="9">
        <v>57</v>
      </c>
      <c r="F44" s="9">
        <v>44</v>
      </c>
      <c r="G44" s="9">
        <v>41</v>
      </c>
      <c r="H44" s="9">
        <v>53</v>
      </c>
      <c r="I44" s="9">
        <v>49</v>
      </c>
      <c r="J44" s="9">
        <v>48</v>
      </c>
      <c r="K44" s="11">
        <f t="shared" si="0"/>
        <v>292</v>
      </c>
      <c r="L44" s="7">
        <f t="shared" si="1"/>
        <v>48.666666666666664</v>
      </c>
    </row>
    <row r="45" spans="1:12" ht="15">
      <c r="A45" s="43">
        <v>37</v>
      </c>
      <c r="B45" s="30" t="s">
        <v>59</v>
      </c>
      <c r="C45" s="25" t="s">
        <v>21</v>
      </c>
      <c r="D45" s="25" t="s">
        <v>40</v>
      </c>
      <c r="E45" s="9">
        <v>56</v>
      </c>
      <c r="F45" s="9">
        <v>58</v>
      </c>
      <c r="G45" s="9">
        <v>44</v>
      </c>
      <c r="H45" s="9">
        <v>48</v>
      </c>
      <c r="I45" s="9">
        <v>45</v>
      </c>
      <c r="J45" s="9">
        <v>44</v>
      </c>
      <c r="K45" s="11">
        <f t="shared" si="0"/>
        <v>295</v>
      </c>
      <c r="L45" s="7">
        <f t="shared" si="1"/>
        <v>49.166666666666664</v>
      </c>
    </row>
    <row r="46" spans="1:12" ht="15">
      <c r="A46" s="43">
        <v>38</v>
      </c>
      <c r="B46" s="30" t="s">
        <v>60</v>
      </c>
      <c r="C46" s="25" t="s">
        <v>21</v>
      </c>
      <c r="D46" s="25" t="s">
        <v>40</v>
      </c>
      <c r="E46" s="9">
        <v>59</v>
      </c>
      <c r="F46" s="9">
        <v>49</v>
      </c>
      <c r="G46" s="9">
        <v>49</v>
      </c>
      <c r="H46" s="9">
        <v>53</v>
      </c>
      <c r="I46" s="9">
        <v>61</v>
      </c>
      <c r="J46" s="9">
        <v>61</v>
      </c>
      <c r="K46" s="11">
        <f t="shared" si="0"/>
        <v>332</v>
      </c>
      <c r="L46" s="7">
        <f t="shared" si="1"/>
        <v>55.333333333333336</v>
      </c>
    </row>
    <row r="47" spans="1:12" ht="15">
      <c r="A47" s="54">
        <v>39</v>
      </c>
      <c r="B47" s="29" t="s">
        <v>61</v>
      </c>
      <c r="C47" s="37" t="s">
        <v>21</v>
      </c>
      <c r="D47" s="25" t="s">
        <v>40</v>
      </c>
      <c r="E47" s="9">
        <v>52</v>
      </c>
      <c r="F47" s="9">
        <v>59</v>
      </c>
      <c r="G47" s="9">
        <v>44</v>
      </c>
      <c r="H47" s="9">
        <v>60</v>
      </c>
      <c r="I47" s="9">
        <v>56</v>
      </c>
      <c r="J47" s="9">
        <v>61</v>
      </c>
      <c r="K47" s="11">
        <f t="shared" si="0"/>
        <v>332</v>
      </c>
      <c r="L47" s="7">
        <f t="shared" si="1"/>
        <v>55.333333333333336</v>
      </c>
    </row>
  </sheetData>
  <sheetProtection/>
  <conditionalFormatting sqref="E9:L47">
    <cfRule type="cellIs" priority="43" dxfId="120" operator="between">
      <formula>35.9999</formula>
      <formula>39.999</formula>
    </cfRule>
    <cfRule type="cellIs" priority="44" dxfId="121" operator="between">
      <formula>29.9999</formula>
      <formula>"35.999"</formula>
    </cfRule>
    <cfRule type="cellIs" priority="45" dxfId="122" operator="lessThan">
      <formula>29.999</formula>
    </cfRule>
  </conditionalFormatting>
  <conditionalFormatting sqref="B9:L47">
    <cfRule type="cellIs" priority="33" dxfId="123" operator="greaterThan">
      <formula>39.999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7">
      <selection activeCell="A1" sqref="A1:K46"/>
    </sheetView>
  </sheetViews>
  <sheetFormatPr defaultColWidth="9.140625" defaultRowHeight="15"/>
  <cols>
    <col min="2" max="2" width="15.28125" style="0" customWidth="1"/>
    <col min="3" max="3" width="10.28125" style="0" customWidth="1"/>
    <col min="5" max="5" width="6.421875" style="0" customWidth="1"/>
    <col min="6" max="6" width="5.00390625" style="0" customWidth="1"/>
    <col min="7" max="8" width="5.7109375" style="0" customWidth="1"/>
    <col min="9" max="9" width="4.8515625" style="0" customWidth="1"/>
    <col min="10" max="10" width="5.140625" style="0" customWidth="1"/>
    <col min="12" max="14" width="9.140625" style="0" hidden="1" customWidth="1"/>
  </cols>
  <sheetData>
    <row r="1" spans="1:11" ht="20.25">
      <c r="A1" s="68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0.25">
      <c r="A2" s="68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18">
      <c r="A4" s="60" t="s">
        <v>63</v>
      </c>
      <c r="B4" s="58"/>
      <c r="C4" s="58"/>
      <c r="D4" s="57"/>
      <c r="E4" s="56"/>
      <c r="F4" s="56"/>
      <c r="G4" s="56"/>
      <c r="H4" s="56"/>
      <c r="I4" s="56"/>
      <c r="J4" s="56"/>
      <c r="K4" s="72"/>
    </row>
    <row r="5" spans="1:11" ht="15.75" thickBot="1">
      <c r="A5" s="62" t="s">
        <v>3</v>
      </c>
      <c r="B5" s="62" t="s">
        <v>64</v>
      </c>
      <c r="C5" s="62" t="s">
        <v>6</v>
      </c>
      <c r="D5" s="62" t="s">
        <v>5</v>
      </c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2">
        <v>6</v>
      </c>
      <c r="K5" s="71" t="s">
        <v>7</v>
      </c>
    </row>
    <row r="6" spans="1:11" ht="15.75" thickTop="1">
      <c r="A6" s="63"/>
      <c r="B6" s="63"/>
      <c r="C6" s="63"/>
      <c r="D6" s="79"/>
      <c r="E6" s="63"/>
      <c r="F6" s="63"/>
      <c r="G6" s="63"/>
      <c r="H6" s="63"/>
      <c r="I6" s="63"/>
      <c r="J6" s="63"/>
      <c r="K6" s="69"/>
    </row>
    <row r="7" spans="1:14" ht="15.75">
      <c r="A7" s="80"/>
      <c r="B7" s="81"/>
      <c r="C7" s="81"/>
      <c r="D7" s="76"/>
      <c r="E7" s="79"/>
      <c r="F7" s="79"/>
      <c r="G7" s="79"/>
      <c r="H7" s="79"/>
      <c r="I7" s="79"/>
      <c r="J7" s="79"/>
      <c r="K7" s="59"/>
      <c r="L7">
        <f>K11</f>
        <v>665</v>
      </c>
      <c r="M7">
        <v>1</v>
      </c>
      <c r="N7">
        <v>7</v>
      </c>
    </row>
    <row r="8" spans="1:14" ht="15.75">
      <c r="A8" s="65">
        <v>1</v>
      </c>
      <c r="B8" s="74" t="s">
        <v>22</v>
      </c>
      <c r="C8" s="83" t="s">
        <v>15</v>
      </c>
      <c r="D8" s="73" t="s">
        <v>11</v>
      </c>
      <c r="E8" s="9">
        <v>35</v>
      </c>
      <c r="F8" s="9">
        <v>27</v>
      </c>
      <c r="G8" s="9">
        <v>36</v>
      </c>
      <c r="H8" s="9">
        <v>33</v>
      </c>
      <c r="I8" s="9">
        <v>35</v>
      </c>
      <c r="J8" s="9">
        <v>31</v>
      </c>
      <c r="K8" s="11">
        <f>SUM(E8:J8)</f>
        <v>197</v>
      </c>
      <c r="L8">
        <f>K11</f>
        <v>665</v>
      </c>
      <c r="M8">
        <v>2</v>
      </c>
      <c r="N8">
        <v>7</v>
      </c>
    </row>
    <row r="9" spans="1:14" ht="15.75">
      <c r="A9" s="65"/>
      <c r="B9" s="74" t="s">
        <v>14</v>
      </c>
      <c r="C9" s="73" t="s">
        <v>15</v>
      </c>
      <c r="D9" s="73" t="s">
        <v>11</v>
      </c>
      <c r="E9" s="9">
        <v>32</v>
      </c>
      <c r="F9" s="9">
        <v>34</v>
      </c>
      <c r="G9" s="9">
        <v>45</v>
      </c>
      <c r="H9" s="9">
        <v>35</v>
      </c>
      <c r="I9" s="9">
        <v>33</v>
      </c>
      <c r="J9" s="9">
        <v>43</v>
      </c>
      <c r="K9" s="11">
        <f>SUM(E9:J9)</f>
        <v>222</v>
      </c>
      <c r="L9">
        <f>K11</f>
        <v>665</v>
      </c>
      <c r="M9">
        <v>3</v>
      </c>
      <c r="N9">
        <v>7</v>
      </c>
    </row>
    <row r="10" spans="1:14" ht="15.75">
      <c r="A10" s="65"/>
      <c r="B10" s="74" t="s">
        <v>41</v>
      </c>
      <c r="C10" s="83" t="s">
        <v>15</v>
      </c>
      <c r="D10" s="73" t="s">
        <v>25</v>
      </c>
      <c r="E10" s="9">
        <v>42</v>
      </c>
      <c r="F10" s="9">
        <v>39</v>
      </c>
      <c r="G10" s="9">
        <v>39</v>
      </c>
      <c r="H10" s="9">
        <v>41</v>
      </c>
      <c r="I10" s="9">
        <v>43</v>
      </c>
      <c r="J10" s="9">
        <v>42</v>
      </c>
      <c r="K10" s="11">
        <f>SUM(E10:J10)</f>
        <v>246</v>
      </c>
      <c r="L10">
        <f>K11</f>
        <v>665</v>
      </c>
      <c r="M10">
        <v>4</v>
      </c>
      <c r="N10">
        <v>7</v>
      </c>
    </row>
    <row r="11" spans="1:14" ht="15.75">
      <c r="A11" s="66"/>
      <c r="B11" s="82"/>
      <c r="C11" s="82"/>
      <c r="D11" s="77"/>
      <c r="E11" s="64"/>
      <c r="F11" s="64"/>
      <c r="G11" s="64"/>
      <c r="H11" s="64"/>
      <c r="I11" s="64"/>
      <c r="J11" s="64"/>
      <c r="K11" s="70">
        <f>SUM(K8:K10)</f>
        <v>665</v>
      </c>
      <c r="L11">
        <f>K11</f>
        <v>665</v>
      </c>
      <c r="M11">
        <v>5</v>
      </c>
      <c r="N11">
        <v>7</v>
      </c>
    </row>
    <row r="12" spans="1:14" ht="15.75">
      <c r="A12" s="67"/>
      <c r="B12" s="78"/>
      <c r="C12" s="78"/>
      <c r="D12" s="61"/>
      <c r="E12" s="63"/>
      <c r="F12" s="63"/>
      <c r="G12" s="63"/>
      <c r="H12" s="63"/>
      <c r="I12" s="63"/>
      <c r="J12" s="63"/>
      <c r="K12" s="59"/>
      <c r="L12">
        <f>K16</f>
        <v>679</v>
      </c>
      <c r="M12">
        <v>1</v>
      </c>
      <c r="N12">
        <v>3</v>
      </c>
    </row>
    <row r="13" spans="1:14" ht="15.75">
      <c r="A13" s="65">
        <v>2</v>
      </c>
      <c r="B13" s="74" t="s">
        <v>56</v>
      </c>
      <c r="C13" s="83" t="s">
        <v>15</v>
      </c>
      <c r="D13" s="73" t="s">
        <v>25</v>
      </c>
      <c r="E13" s="9">
        <v>34</v>
      </c>
      <c r="F13" s="9">
        <v>53</v>
      </c>
      <c r="G13" s="9">
        <v>50</v>
      </c>
      <c r="H13" s="9">
        <v>48</v>
      </c>
      <c r="I13" s="9">
        <v>38</v>
      </c>
      <c r="J13" s="9">
        <v>38</v>
      </c>
      <c r="K13" s="11">
        <f>SUM(E13:J13)</f>
        <v>261</v>
      </c>
      <c r="L13">
        <f>K16</f>
        <v>679</v>
      </c>
      <c r="M13">
        <v>2</v>
      </c>
      <c r="N13">
        <v>3</v>
      </c>
    </row>
    <row r="14" spans="1:14" ht="15.75">
      <c r="A14" s="65"/>
      <c r="B14" s="75" t="s">
        <v>34</v>
      </c>
      <c r="C14" s="73" t="s">
        <v>15</v>
      </c>
      <c r="D14" s="73" t="s">
        <v>25</v>
      </c>
      <c r="E14" s="9">
        <v>37</v>
      </c>
      <c r="F14" s="9">
        <v>37</v>
      </c>
      <c r="G14" s="9">
        <v>40</v>
      </c>
      <c r="H14" s="9">
        <v>37</v>
      </c>
      <c r="I14" s="9">
        <v>33</v>
      </c>
      <c r="J14" s="9">
        <v>38</v>
      </c>
      <c r="K14" s="11">
        <f>SUM(E14:J14)</f>
        <v>222</v>
      </c>
      <c r="L14">
        <f>K16</f>
        <v>679</v>
      </c>
      <c r="M14">
        <v>3</v>
      </c>
      <c r="N14">
        <v>3</v>
      </c>
    </row>
    <row r="15" spans="1:14" ht="15.75">
      <c r="A15" s="65"/>
      <c r="B15" s="74" t="s">
        <v>26</v>
      </c>
      <c r="C15" s="83" t="s">
        <v>15</v>
      </c>
      <c r="D15" s="73" t="s">
        <v>11</v>
      </c>
      <c r="E15" s="9">
        <v>35</v>
      </c>
      <c r="F15" s="9">
        <v>40</v>
      </c>
      <c r="G15" s="9">
        <v>28</v>
      </c>
      <c r="H15" s="9">
        <v>34</v>
      </c>
      <c r="I15" s="9">
        <v>30</v>
      </c>
      <c r="J15" s="9">
        <v>29</v>
      </c>
      <c r="K15" s="11">
        <f>SUM(E15:J15)</f>
        <v>196</v>
      </c>
      <c r="L15">
        <f>K16</f>
        <v>679</v>
      </c>
      <c r="M15">
        <v>4</v>
      </c>
      <c r="N15">
        <v>3</v>
      </c>
    </row>
    <row r="16" spans="1:14" ht="15.75">
      <c r="A16" s="66"/>
      <c r="B16" s="82"/>
      <c r="C16" s="82"/>
      <c r="D16" s="77"/>
      <c r="E16" s="64"/>
      <c r="F16" s="64"/>
      <c r="G16" s="64"/>
      <c r="H16" s="64"/>
      <c r="I16" s="64"/>
      <c r="J16" s="64"/>
      <c r="K16" s="70">
        <f>SUM(K13:K15)</f>
        <v>679</v>
      </c>
      <c r="L16">
        <f>K16</f>
        <v>679</v>
      </c>
      <c r="M16">
        <v>5</v>
      </c>
      <c r="N16">
        <v>3</v>
      </c>
    </row>
    <row r="17" spans="1:14" ht="15.75">
      <c r="A17" s="65"/>
      <c r="B17" s="78"/>
      <c r="C17" s="78"/>
      <c r="D17" s="61"/>
      <c r="E17" s="63"/>
      <c r="F17" s="63"/>
      <c r="G17" s="63"/>
      <c r="H17" s="63"/>
      <c r="I17" s="63"/>
      <c r="J17" s="63"/>
      <c r="K17" s="59"/>
      <c r="L17">
        <f>K21</f>
        <v>687</v>
      </c>
      <c r="M17">
        <v>1</v>
      </c>
      <c r="N17">
        <v>6</v>
      </c>
    </row>
    <row r="18" spans="1:14" ht="15.75">
      <c r="A18" s="65">
        <v>3</v>
      </c>
      <c r="B18" s="74" t="s">
        <v>46</v>
      </c>
      <c r="C18" s="83" t="s">
        <v>28</v>
      </c>
      <c r="D18" s="73" t="s">
        <v>32</v>
      </c>
      <c r="E18" s="9">
        <v>47</v>
      </c>
      <c r="F18" s="9">
        <v>43</v>
      </c>
      <c r="G18" s="9">
        <v>46</v>
      </c>
      <c r="H18" s="9">
        <v>35</v>
      </c>
      <c r="I18" s="9">
        <v>45</v>
      </c>
      <c r="J18" s="9">
        <v>38</v>
      </c>
      <c r="K18" s="11">
        <f>SUM(E18:J18)</f>
        <v>254</v>
      </c>
      <c r="L18">
        <f>K21</f>
        <v>687</v>
      </c>
      <c r="M18">
        <v>2</v>
      </c>
      <c r="N18">
        <v>6</v>
      </c>
    </row>
    <row r="19" spans="1:14" ht="15.75">
      <c r="A19" s="65"/>
      <c r="B19" s="74" t="s">
        <v>35</v>
      </c>
      <c r="C19" s="83" t="s">
        <v>28</v>
      </c>
      <c r="D19" s="73" t="s">
        <v>25</v>
      </c>
      <c r="E19" s="9">
        <v>38</v>
      </c>
      <c r="F19" s="9">
        <v>37</v>
      </c>
      <c r="G19" s="9">
        <v>37</v>
      </c>
      <c r="H19" s="9">
        <v>39</v>
      </c>
      <c r="I19" s="9">
        <v>39</v>
      </c>
      <c r="J19" s="9">
        <v>36</v>
      </c>
      <c r="K19" s="11">
        <f>SUM(E19:J19)</f>
        <v>226</v>
      </c>
      <c r="L19">
        <f>K21</f>
        <v>687</v>
      </c>
      <c r="M19">
        <v>3</v>
      </c>
      <c r="N19">
        <v>6</v>
      </c>
    </row>
    <row r="20" spans="1:14" ht="15.75">
      <c r="A20" s="65"/>
      <c r="B20" s="75" t="s">
        <v>27</v>
      </c>
      <c r="C20" s="73" t="s">
        <v>28</v>
      </c>
      <c r="D20" s="73" t="s">
        <v>11</v>
      </c>
      <c r="E20" s="9">
        <v>27</v>
      </c>
      <c r="F20" s="9">
        <v>37</v>
      </c>
      <c r="G20" s="9">
        <v>38</v>
      </c>
      <c r="H20" s="9">
        <v>42</v>
      </c>
      <c r="I20" s="9">
        <v>32</v>
      </c>
      <c r="J20" s="9">
        <v>31</v>
      </c>
      <c r="K20" s="11">
        <f>SUM(E20:J20)</f>
        <v>207</v>
      </c>
      <c r="L20">
        <f>K21</f>
        <v>687</v>
      </c>
      <c r="M20">
        <v>4</v>
      </c>
      <c r="N20">
        <v>6</v>
      </c>
    </row>
    <row r="21" spans="1:14" ht="15.75">
      <c r="A21" s="66"/>
      <c r="B21" s="82"/>
      <c r="C21" s="82"/>
      <c r="D21" s="77"/>
      <c r="E21" s="64"/>
      <c r="F21" s="64"/>
      <c r="G21" s="64"/>
      <c r="H21" s="64"/>
      <c r="I21" s="64"/>
      <c r="J21" s="64"/>
      <c r="K21" s="70">
        <f>SUM(K18:K20)</f>
        <v>687</v>
      </c>
      <c r="L21">
        <f>K21</f>
        <v>687</v>
      </c>
      <c r="M21">
        <v>5</v>
      </c>
      <c r="N21">
        <v>6</v>
      </c>
    </row>
    <row r="22" spans="1:14" ht="15.75">
      <c r="A22" s="67"/>
      <c r="B22" s="81"/>
      <c r="C22" s="78"/>
      <c r="D22" s="61"/>
      <c r="E22" s="63"/>
      <c r="F22" s="63"/>
      <c r="G22" s="63"/>
      <c r="H22" s="63"/>
      <c r="I22" s="63"/>
      <c r="J22" s="63"/>
      <c r="K22" s="59"/>
      <c r="L22">
        <f>K26</f>
        <v>698</v>
      </c>
      <c r="M22">
        <v>1</v>
      </c>
      <c r="N22">
        <v>1</v>
      </c>
    </row>
    <row r="23" spans="1:14" ht="15.75">
      <c r="A23" s="65">
        <v>4</v>
      </c>
      <c r="B23" s="75" t="s">
        <v>24</v>
      </c>
      <c r="C23" s="73" t="s">
        <v>19</v>
      </c>
      <c r="D23" s="73" t="s">
        <v>25</v>
      </c>
      <c r="E23" s="9">
        <v>33</v>
      </c>
      <c r="F23" s="9">
        <v>38</v>
      </c>
      <c r="G23" s="9">
        <v>36</v>
      </c>
      <c r="H23" s="9">
        <v>29</v>
      </c>
      <c r="I23" s="9">
        <v>37</v>
      </c>
      <c r="J23" s="9">
        <v>37</v>
      </c>
      <c r="K23" s="11">
        <f>SUM(E23:J23)</f>
        <v>210</v>
      </c>
      <c r="L23">
        <f>K26</f>
        <v>698</v>
      </c>
      <c r="M23">
        <v>2</v>
      </c>
      <c r="N23">
        <v>1</v>
      </c>
    </row>
    <row r="24" spans="1:14" ht="15.75">
      <c r="A24" s="65"/>
      <c r="B24" s="74" t="s">
        <v>44</v>
      </c>
      <c r="C24" s="83" t="s">
        <v>19</v>
      </c>
      <c r="D24" s="73" t="s">
        <v>32</v>
      </c>
      <c r="E24" s="9">
        <v>40</v>
      </c>
      <c r="F24" s="9">
        <v>44</v>
      </c>
      <c r="G24" s="9">
        <v>46</v>
      </c>
      <c r="H24" s="9">
        <v>36</v>
      </c>
      <c r="I24" s="9">
        <v>43</v>
      </c>
      <c r="J24" s="9">
        <v>38</v>
      </c>
      <c r="K24" s="11">
        <f>SUM(E24:J24)</f>
        <v>247</v>
      </c>
      <c r="L24">
        <f>K26</f>
        <v>698</v>
      </c>
      <c r="M24">
        <v>3</v>
      </c>
      <c r="N24">
        <v>1</v>
      </c>
    </row>
    <row r="25" spans="1:14" ht="15.75">
      <c r="A25" s="65"/>
      <c r="B25" s="74" t="s">
        <v>18</v>
      </c>
      <c r="C25" s="73" t="s">
        <v>19</v>
      </c>
      <c r="D25" s="73" t="s">
        <v>11</v>
      </c>
      <c r="E25" s="9">
        <v>41</v>
      </c>
      <c r="F25" s="9">
        <v>42</v>
      </c>
      <c r="G25" s="9">
        <v>39</v>
      </c>
      <c r="H25" s="9">
        <v>37</v>
      </c>
      <c r="I25" s="9">
        <v>39</v>
      </c>
      <c r="J25" s="9">
        <v>43</v>
      </c>
      <c r="K25" s="11">
        <f>SUM(E25:J25)</f>
        <v>241</v>
      </c>
      <c r="L25">
        <f>K26</f>
        <v>698</v>
      </c>
      <c r="M25">
        <v>4</v>
      </c>
      <c r="N25">
        <v>1</v>
      </c>
    </row>
    <row r="26" spans="1:14" ht="15.75">
      <c r="A26" s="66"/>
      <c r="B26" s="82"/>
      <c r="C26" s="82"/>
      <c r="D26" s="77"/>
      <c r="E26" s="64"/>
      <c r="F26" s="64"/>
      <c r="G26" s="64"/>
      <c r="H26" s="64"/>
      <c r="I26" s="64"/>
      <c r="J26" s="64"/>
      <c r="K26" s="70">
        <f>SUM(K23:K25)</f>
        <v>698</v>
      </c>
      <c r="L26">
        <f>K26</f>
        <v>698</v>
      </c>
      <c r="M26">
        <v>5</v>
      </c>
      <c r="N26">
        <v>1</v>
      </c>
    </row>
    <row r="27" spans="1:14" ht="15.75">
      <c r="A27" s="67"/>
      <c r="B27" s="81"/>
      <c r="C27" s="78"/>
      <c r="D27" s="78"/>
      <c r="E27" s="63"/>
      <c r="F27" s="63"/>
      <c r="G27" s="63"/>
      <c r="H27" s="63"/>
      <c r="I27" s="63"/>
      <c r="J27" s="63"/>
      <c r="K27" s="59"/>
      <c r="L27">
        <f>K31</f>
        <v>718</v>
      </c>
      <c r="M27">
        <v>1</v>
      </c>
      <c r="N27">
        <v>2</v>
      </c>
    </row>
    <row r="28" spans="1:14" ht="15.75">
      <c r="A28" s="65">
        <v>5</v>
      </c>
      <c r="B28" s="74" t="s">
        <v>31</v>
      </c>
      <c r="C28" s="83" t="s">
        <v>21</v>
      </c>
      <c r="D28" s="73" t="s">
        <v>32</v>
      </c>
      <c r="E28" s="9">
        <v>39</v>
      </c>
      <c r="F28" s="9">
        <v>35</v>
      </c>
      <c r="G28" s="9">
        <v>33</v>
      </c>
      <c r="H28" s="9">
        <v>43</v>
      </c>
      <c r="I28" s="9">
        <v>42</v>
      </c>
      <c r="J28" s="9">
        <v>40</v>
      </c>
      <c r="K28" s="11">
        <f>SUM(E28:J28)</f>
        <v>232</v>
      </c>
      <c r="L28">
        <f>K31</f>
        <v>718</v>
      </c>
      <c r="M28">
        <v>2</v>
      </c>
      <c r="N28">
        <v>2</v>
      </c>
    </row>
    <row r="29" spans="1:14" ht="15.75">
      <c r="A29" s="65"/>
      <c r="B29" s="75" t="s">
        <v>20</v>
      </c>
      <c r="C29" s="73" t="s">
        <v>21</v>
      </c>
      <c r="D29" s="73" t="s">
        <v>11</v>
      </c>
      <c r="E29" s="9">
        <v>38</v>
      </c>
      <c r="F29" s="9">
        <v>41</v>
      </c>
      <c r="G29" s="9">
        <v>48</v>
      </c>
      <c r="H29" s="9">
        <v>34</v>
      </c>
      <c r="I29" s="9">
        <v>35</v>
      </c>
      <c r="J29" s="9">
        <v>48</v>
      </c>
      <c r="K29" s="11">
        <f>SUM(E29:J29)</f>
        <v>244</v>
      </c>
      <c r="L29">
        <f>K31</f>
        <v>718</v>
      </c>
      <c r="M29">
        <v>3</v>
      </c>
      <c r="N29">
        <v>2</v>
      </c>
    </row>
    <row r="30" spans="1:14" ht="15.75">
      <c r="A30" s="65"/>
      <c r="B30" s="74" t="s">
        <v>43</v>
      </c>
      <c r="C30" s="73" t="s">
        <v>21</v>
      </c>
      <c r="D30" s="73" t="s">
        <v>11</v>
      </c>
      <c r="E30" s="9">
        <v>43</v>
      </c>
      <c r="F30" s="9">
        <v>39</v>
      </c>
      <c r="G30" s="9">
        <v>41</v>
      </c>
      <c r="H30" s="9">
        <v>42</v>
      </c>
      <c r="I30" s="9">
        <v>41</v>
      </c>
      <c r="J30" s="9">
        <v>36</v>
      </c>
      <c r="K30" s="11">
        <f>SUM(E30:J30)</f>
        <v>242</v>
      </c>
      <c r="L30">
        <f>K31</f>
        <v>718</v>
      </c>
      <c r="M30">
        <v>4</v>
      </c>
      <c r="N30">
        <v>2</v>
      </c>
    </row>
    <row r="31" spans="1:14" ht="15.75">
      <c r="A31" s="66"/>
      <c r="B31" s="82"/>
      <c r="C31" s="77"/>
      <c r="D31" s="77"/>
      <c r="E31" s="64"/>
      <c r="F31" s="64"/>
      <c r="G31" s="64"/>
      <c r="H31" s="64"/>
      <c r="I31" s="64"/>
      <c r="J31" s="64"/>
      <c r="K31" s="70">
        <f>SUM(K28:K30)</f>
        <v>718</v>
      </c>
      <c r="L31">
        <f>K31</f>
        <v>718</v>
      </c>
      <c r="M31">
        <v>5</v>
      </c>
      <c r="N31">
        <v>2</v>
      </c>
    </row>
    <row r="32" spans="1:14" ht="15.75">
      <c r="A32" s="67"/>
      <c r="B32" s="81"/>
      <c r="C32" s="78"/>
      <c r="D32" s="61"/>
      <c r="E32" s="63"/>
      <c r="F32" s="63"/>
      <c r="G32" s="63"/>
      <c r="H32" s="63"/>
      <c r="I32" s="63"/>
      <c r="J32" s="63"/>
      <c r="K32" s="59"/>
      <c r="L32">
        <f>K36</f>
        <v>744</v>
      </c>
      <c r="M32">
        <v>1</v>
      </c>
      <c r="N32">
        <v>8</v>
      </c>
    </row>
    <row r="33" spans="1:14" ht="15.75">
      <c r="A33" s="65">
        <v>6</v>
      </c>
      <c r="B33" s="74" t="s">
        <v>39</v>
      </c>
      <c r="C33" s="83" t="s">
        <v>13</v>
      </c>
      <c r="D33" s="73" t="s">
        <v>40</v>
      </c>
      <c r="E33" s="9">
        <v>50</v>
      </c>
      <c r="F33" s="9">
        <v>37</v>
      </c>
      <c r="G33" s="9">
        <v>35</v>
      </c>
      <c r="H33" s="9">
        <v>37</v>
      </c>
      <c r="I33" s="9">
        <v>41</v>
      </c>
      <c r="J33" s="9">
        <v>50</v>
      </c>
      <c r="K33" s="11">
        <f>SUM(E33:J33)</f>
        <v>250</v>
      </c>
      <c r="L33">
        <f>K36</f>
        <v>744</v>
      </c>
      <c r="M33">
        <v>2</v>
      </c>
      <c r="N33">
        <v>8</v>
      </c>
    </row>
    <row r="34" spans="1:14" ht="15.75">
      <c r="A34" s="65"/>
      <c r="B34" s="74" t="s">
        <v>12</v>
      </c>
      <c r="C34" s="83" t="s">
        <v>13</v>
      </c>
      <c r="D34" s="73" t="s">
        <v>11</v>
      </c>
      <c r="E34" s="9">
        <v>39</v>
      </c>
      <c r="F34" s="9">
        <v>37</v>
      </c>
      <c r="G34" s="9">
        <v>34</v>
      </c>
      <c r="H34" s="9">
        <v>36</v>
      </c>
      <c r="I34" s="9">
        <v>40</v>
      </c>
      <c r="J34" s="9">
        <v>41</v>
      </c>
      <c r="K34" s="11">
        <f>SUM(E34:J34)</f>
        <v>227</v>
      </c>
      <c r="L34">
        <f>K36</f>
        <v>744</v>
      </c>
      <c r="M34">
        <v>3</v>
      </c>
      <c r="N34">
        <v>8</v>
      </c>
    </row>
    <row r="35" spans="1:14" ht="15.75">
      <c r="A35" s="65"/>
      <c r="B35" s="74" t="s">
        <v>48</v>
      </c>
      <c r="C35" s="83" t="s">
        <v>13</v>
      </c>
      <c r="D35" s="73" t="s">
        <v>32</v>
      </c>
      <c r="E35" s="9">
        <v>51</v>
      </c>
      <c r="F35" s="9">
        <v>42</v>
      </c>
      <c r="G35" s="9">
        <v>42</v>
      </c>
      <c r="H35" s="9">
        <v>41</v>
      </c>
      <c r="I35" s="9">
        <v>43</v>
      </c>
      <c r="J35" s="9">
        <v>48</v>
      </c>
      <c r="K35" s="11">
        <f>SUM(E35:J35)</f>
        <v>267</v>
      </c>
      <c r="L35">
        <f>K36</f>
        <v>744</v>
      </c>
      <c r="M35">
        <v>4</v>
      </c>
      <c r="N35">
        <v>8</v>
      </c>
    </row>
    <row r="36" spans="1:14" ht="15.75">
      <c r="A36" s="66"/>
      <c r="B36" s="77"/>
      <c r="C36" s="77"/>
      <c r="D36" s="77"/>
      <c r="E36" s="64"/>
      <c r="F36" s="64"/>
      <c r="G36" s="64"/>
      <c r="H36" s="64"/>
      <c r="I36" s="64"/>
      <c r="J36" s="64"/>
      <c r="K36" s="70">
        <f>SUM(K33:K35)</f>
        <v>744</v>
      </c>
      <c r="L36">
        <f>K36</f>
        <v>744</v>
      </c>
      <c r="M36">
        <v>5</v>
      </c>
      <c r="N36">
        <v>8</v>
      </c>
    </row>
    <row r="37" spans="1:14" ht="15.75">
      <c r="A37" s="67"/>
      <c r="B37" s="81"/>
      <c r="C37" s="78"/>
      <c r="D37" s="61"/>
      <c r="E37" s="63"/>
      <c r="F37" s="63"/>
      <c r="G37" s="63"/>
      <c r="H37" s="63"/>
      <c r="I37" s="63"/>
      <c r="J37" s="63"/>
      <c r="K37" s="59"/>
      <c r="L37">
        <f>K41</f>
        <v>773</v>
      </c>
      <c r="M37">
        <v>1</v>
      </c>
      <c r="N37">
        <v>5</v>
      </c>
    </row>
    <row r="38" spans="1:14" ht="15.75">
      <c r="A38" s="65">
        <v>7</v>
      </c>
      <c r="B38" s="75" t="s">
        <v>49</v>
      </c>
      <c r="C38" s="73" t="s">
        <v>38</v>
      </c>
      <c r="D38" s="73" t="s">
        <v>25</v>
      </c>
      <c r="E38" s="9">
        <v>45</v>
      </c>
      <c r="F38" s="9">
        <v>39</v>
      </c>
      <c r="G38" s="9">
        <v>41</v>
      </c>
      <c r="H38" s="9">
        <v>51</v>
      </c>
      <c r="I38" s="9">
        <v>48</v>
      </c>
      <c r="J38" s="9">
        <v>35</v>
      </c>
      <c r="K38" s="11">
        <f>SUM(E38:J38)</f>
        <v>259</v>
      </c>
      <c r="L38">
        <f>K41</f>
        <v>773</v>
      </c>
      <c r="M38">
        <v>2</v>
      </c>
      <c r="N38">
        <v>5</v>
      </c>
    </row>
    <row r="39" spans="1:14" ht="15.75">
      <c r="A39" s="65"/>
      <c r="B39" s="75" t="s">
        <v>37</v>
      </c>
      <c r="C39" s="73" t="s">
        <v>38</v>
      </c>
      <c r="D39" s="73" t="s">
        <v>11</v>
      </c>
      <c r="E39" s="9">
        <v>43</v>
      </c>
      <c r="F39" s="9">
        <v>40</v>
      </c>
      <c r="G39" s="9">
        <v>37</v>
      </c>
      <c r="H39" s="9">
        <v>36</v>
      </c>
      <c r="I39" s="9">
        <v>43</v>
      </c>
      <c r="J39" s="9">
        <v>40</v>
      </c>
      <c r="K39" s="11">
        <f>SUM(E39:J39)</f>
        <v>239</v>
      </c>
      <c r="L39">
        <f>K41</f>
        <v>773</v>
      </c>
      <c r="M39">
        <v>3</v>
      </c>
      <c r="N39">
        <v>5</v>
      </c>
    </row>
    <row r="40" spans="1:14" ht="15.75">
      <c r="A40" s="65"/>
      <c r="B40" s="74" t="s">
        <v>53</v>
      </c>
      <c r="C40" s="83" t="s">
        <v>38</v>
      </c>
      <c r="D40" s="73" t="s">
        <v>11</v>
      </c>
      <c r="E40" s="9">
        <v>48</v>
      </c>
      <c r="F40" s="9">
        <v>55</v>
      </c>
      <c r="G40" s="9">
        <v>39</v>
      </c>
      <c r="H40" s="9">
        <v>42</v>
      </c>
      <c r="I40" s="9">
        <v>51</v>
      </c>
      <c r="J40" s="9">
        <v>40</v>
      </c>
      <c r="K40" s="11">
        <f>SUM(E40:J40)</f>
        <v>275</v>
      </c>
      <c r="L40">
        <f>K41</f>
        <v>773</v>
      </c>
      <c r="M40">
        <v>4</v>
      </c>
      <c r="N40">
        <v>5</v>
      </c>
    </row>
    <row r="41" spans="1:14" ht="15.75">
      <c r="A41" s="66"/>
      <c r="B41" s="77"/>
      <c r="C41" s="82"/>
      <c r="D41" s="77"/>
      <c r="E41" s="64"/>
      <c r="F41" s="64"/>
      <c r="G41" s="64"/>
      <c r="H41" s="64"/>
      <c r="I41" s="64"/>
      <c r="J41" s="64"/>
      <c r="K41" s="70">
        <f>SUM(K38:K40)</f>
        <v>773</v>
      </c>
      <c r="L41">
        <f>K41</f>
        <v>773</v>
      </c>
      <c r="M41">
        <v>5</v>
      </c>
      <c r="N41">
        <v>5</v>
      </c>
    </row>
    <row r="42" spans="1:14" ht="15">
      <c r="A42" s="61"/>
      <c r="B42" s="81"/>
      <c r="C42" s="78"/>
      <c r="D42" s="61"/>
      <c r="E42" s="63"/>
      <c r="F42" s="63"/>
      <c r="G42" s="63"/>
      <c r="H42" s="63"/>
      <c r="I42" s="63"/>
      <c r="J42" s="63"/>
      <c r="K42" s="59"/>
      <c r="L42">
        <f>K46</f>
        <v>812</v>
      </c>
      <c r="M42">
        <v>1</v>
      </c>
      <c r="N42">
        <v>4</v>
      </c>
    </row>
    <row r="43" spans="1:14" ht="15.75">
      <c r="A43" s="65">
        <v>8</v>
      </c>
      <c r="B43" s="74" t="s">
        <v>45</v>
      </c>
      <c r="C43" s="83" t="s">
        <v>15</v>
      </c>
      <c r="D43" s="73" t="s">
        <v>25</v>
      </c>
      <c r="E43" s="9">
        <v>49</v>
      </c>
      <c r="F43" s="9">
        <v>34</v>
      </c>
      <c r="G43" s="9">
        <v>51</v>
      </c>
      <c r="H43" s="9">
        <v>34</v>
      </c>
      <c r="I43" s="9">
        <v>39</v>
      </c>
      <c r="J43" s="9">
        <v>37</v>
      </c>
      <c r="K43" s="11">
        <f>SUM(E43:J43)</f>
        <v>244</v>
      </c>
      <c r="L43">
        <f>K46</f>
        <v>812</v>
      </c>
      <c r="M43">
        <v>2</v>
      </c>
      <c r="N43">
        <v>4</v>
      </c>
    </row>
    <row r="44" spans="1:14" ht="15.75">
      <c r="A44" s="65"/>
      <c r="B44" s="74" t="s">
        <v>55</v>
      </c>
      <c r="C44" s="83" t="s">
        <v>15</v>
      </c>
      <c r="D44" s="73" t="s">
        <v>40</v>
      </c>
      <c r="E44" s="9">
        <v>53</v>
      </c>
      <c r="F44" s="9">
        <v>41</v>
      </c>
      <c r="G44" s="9">
        <v>45</v>
      </c>
      <c r="H44" s="9">
        <v>45</v>
      </c>
      <c r="I44" s="9">
        <v>45</v>
      </c>
      <c r="J44" s="9">
        <v>47</v>
      </c>
      <c r="K44" s="11">
        <f>SUM(E44:J44)</f>
        <v>276</v>
      </c>
      <c r="L44">
        <f>K46</f>
        <v>812</v>
      </c>
      <c r="M44">
        <v>3</v>
      </c>
      <c r="N44">
        <v>4</v>
      </c>
    </row>
    <row r="45" spans="1:14" ht="15.75">
      <c r="A45" s="65"/>
      <c r="B45" s="74" t="s">
        <v>58</v>
      </c>
      <c r="C45" s="83" t="s">
        <v>15</v>
      </c>
      <c r="D45" s="73" t="s">
        <v>40</v>
      </c>
      <c r="E45" s="9">
        <v>57</v>
      </c>
      <c r="F45" s="9">
        <v>44</v>
      </c>
      <c r="G45" s="9">
        <v>41</v>
      </c>
      <c r="H45" s="9">
        <v>53</v>
      </c>
      <c r="I45" s="9">
        <v>49</v>
      </c>
      <c r="J45" s="9">
        <v>48</v>
      </c>
      <c r="K45" s="11">
        <f>SUM(E45:J45)</f>
        <v>292</v>
      </c>
      <c r="L45">
        <f>K46</f>
        <v>812</v>
      </c>
      <c r="M45">
        <v>4</v>
      </c>
      <c r="N45">
        <v>4</v>
      </c>
    </row>
    <row r="46" spans="1:14" ht="15.75">
      <c r="A46" s="66"/>
      <c r="B46" s="77"/>
      <c r="C46" s="77"/>
      <c r="D46" s="77"/>
      <c r="E46" s="64"/>
      <c r="F46" s="64"/>
      <c r="G46" s="64"/>
      <c r="H46" s="64"/>
      <c r="I46" s="64"/>
      <c r="J46" s="64"/>
      <c r="K46" s="70">
        <f>SUM(K43:K45)</f>
        <v>812</v>
      </c>
      <c r="L46">
        <f>K46</f>
        <v>812</v>
      </c>
      <c r="M46">
        <v>5</v>
      </c>
      <c r="N46">
        <v>4</v>
      </c>
    </row>
  </sheetData>
  <sheetProtection/>
  <conditionalFormatting sqref="E8:K8">
    <cfRule type="cellIs" priority="106" dxfId="120" operator="between">
      <formula>35.9999</formula>
      <formula>39.999</formula>
    </cfRule>
    <cfRule type="cellIs" priority="107" dxfId="121" operator="between">
      <formula>29.9999</formula>
      <formula>"35.999"</formula>
    </cfRule>
    <cfRule type="cellIs" priority="108" dxfId="122" operator="lessThan">
      <formula>29.999</formula>
    </cfRule>
  </conditionalFormatting>
  <conditionalFormatting sqref="E8:K8">
    <cfRule type="cellIs" priority="105" dxfId="123" operator="greaterThan">
      <formula>39.999</formula>
    </cfRule>
  </conditionalFormatting>
  <conditionalFormatting sqref="E9:K10">
    <cfRule type="cellIs" priority="102" dxfId="120" operator="between">
      <formula>35.9999</formula>
      <formula>39.999</formula>
    </cfRule>
    <cfRule type="cellIs" priority="103" dxfId="121" operator="between">
      <formula>29.9999</formula>
      <formula>"35.999"</formula>
    </cfRule>
    <cfRule type="cellIs" priority="104" dxfId="122" operator="lessThan">
      <formula>29.999</formula>
    </cfRule>
  </conditionalFormatting>
  <conditionalFormatting sqref="E9:K10">
    <cfRule type="cellIs" priority="101" dxfId="123" operator="greaterThan">
      <formula>39.999</formula>
    </cfRule>
  </conditionalFormatting>
  <conditionalFormatting sqref="E13:K15">
    <cfRule type="cellIs" priority="98" dxfId="120" operator="between">
      <formula>35.9999</formula>
      <formula>39.999</formula>
    </cfRule>
    <cfRule type="cellIs" priority="99" dxfId="121" operator="between">
      <formula>29.9999</formula>
      <formula>"35.999"</formula>
    </cfRule>
    <cfRule type="cellIs" priority="100" dxfId="122" operator="lessThan">
      <formula>29.999</formula>
    </cfRule>
  </conditionalFormatting>
  <conditionalFormatting sqref="E13:K15">
    <cfRule type="cellIs" priority="97" dxfId="123" operator="greaterThan">
      <formula>39.999</formula>
    </cfRule>
  </conditionalFormatting>
  <conditionalFormatting sqref="E18:K20">
    <cfRule type="cellIs" priority="94" dxfId="120" operator="between">
      <formula>35.9999</formula>
      <formula>39.999</formula>
    </cfRule>
    <cfRule type="cellIs" priority="95" dxfId="121" operator="between">
      <formula>29.9999</formula>
      <formula>"35.999"</formula>
    </cfRule>
    <cfRule type="cellIs" priority="96" dxfId="122" operator="lessThan">
      <formula>29.999</formula>
    </cfRule>
  </conditionalFormatting>
  <conditionalFormatting sqref="E18:K20">
    <cfRule type="cellIs" priority="93" dxfId="123" operator="greaterThan">
      <formula>39.999</formula>
    </cfRule>
  </conditionalFormatting>
  <conditionalFormatting sqref="E23:K23">
    <cfRule type="cellIs" priority="90" dxfId="120" operator="between">
      <formula>35.9999</formula>
      <formula>39.999</formula>
    </cfRule>
    <cfRule type="cellIs" priority="91" dxfId="121" operator="between">
      <formula>29.9999</formula>
      <formula>"35.999"</formula>
    </cfRule>
    <cfRule type="cellIs" priority="92" dxfId="122" operator="lessThan">
      <formula>29.999</formula>
    </cfRule>
  </conditionalFormatting>
  <conditionalFormatting sqref="E23:K23">
    <cfRule type="cellIs" priority="89" dxfId="123" operator="greaterThan">
      <formula>39.999</formula>
    </cfRule>
  </conditionalFormatting>
  <conditionalFormatting sqref="E24:K24">
    <cfRule type="cellIs" priority="86" dxfId="120" operator="between">
      <formula>35.9999</formula>
      <formula>39.999</formula>
    </cfRule>
    <cfRule type="cellIs" priority="87" dxfId="121" operator="between">
      <formula>29.9999</formula>
      <formula>"35.999"</formula>
    </cfRule>
    <cfRule type="cellIs" priority="88" dxfId="122" operator="lessThan">
      <formula>29.999</formula>
    </cfRule>
  </conditionalFormatting>
  <conditionalFormatting sqref="E24:K24">
    <cfRule type="cellIs" priority="85" dxfId="123" operator="greaterThan">
      <formula>39.999</formula>
    </cfRule>
  </conditionalFormatting>
  <conditionalFormatting sqref="E25:K25">
    <cfRule type="cellIs" priority="82" dxfId="120" operator="between">
      <formula>35.9999</formula>
      <formula>39.999</formula>
    </cfRule>
    <cfRule type="cellIs" priority="83" dxfId="121" operator="between">
      <formula>29.9999</formula>
      <formula>"35.999"</formula>
    </cfRule>
    <cfRule type="cellIs" priority="84" dxfId="122" operator="lessThan">
      <formula>29.999</formula>
    </cfRule>
  </conditionalFormatting>
  <conditionalFormatting sqref="E25:K25">
    <cfRule type="cellIs" priority="81" dxfId="123" operator="greaterThan">
      <formula>39.999</formula>
    </cfRule>
  </conditionalFormatting>
  <conditionalFormatting sqref="E28:K28">
    <cfRule type="cellIs" priority="78" dxfId="120" operator="between">
      <formula>35.9999</formula>
      <formula>39.999</formula>
    </cfRule>
    <cfRule type="cellIs" priority="79" dxfId="121" operator="between">
      <formula>29.9999</formula>
      <formula>"35.999"</formula>
    </cfRule>
    <cfRule type="cellIs" priority="80" dxfId="122" operator="lessThan">
      <formula>29.999</formula>
    </cfRule>
  </conditionalFormatting>
  <conditionalFormatting sqref="E28:K28">
    <cfRule type="cellIs" priority="77" dxfId="123" operator="greaterThan">
      <formula>39.999</formula>
    </cfRule>
  </conditionalFormatting>
  <conditionalFormatting sqref="E29:K29">
    <cfRule type="cellIs" priority="74" dxfId="120" operator="between">
      <formula>35.9999</formula>
      <formula>39.999</formula>
    </cfRule>
    <cfRule type="cellIs" priority="75" dxfId="121" operator="between">
      <formula>29.9999</formula>
      <formula>"35.999"</formula>
    </cfRule>
    <cfRule type="cellIs" priority="76" dxfId="122" operator="lessThan">
      <formula>29.999</formula>
    </cfRule>
  </conditionalFormatting>
  <conditionalFormatting sqref="E29:K29">
    <cfRule type="cellIs" priority="73" dxfId="123" operator="greaterThan">
      <formula>39.999</formula>
    </cfRule>
  </conditionalFormatting>
  <conditionalFormatting sqref="E30:K30">
    <cfRule type="cellIs" priority="70" dxfId="120" operator="between">
      <formula>35.9999</formula>
      <formula>39.999</formula>
    </cfRule>
    <cfRule type="cellIs" priority="71" dxfId="121" operator="between">
      <formula>29.9999</formula>
      <formula>"35.999"</formula>
    </cfRule>
    <cfRule type="cellIs" priority="72" dxfId="122" operator="lessThan">
      <formula>29.999</formula>
    </cfRule>
  </conditionalFormatting>
  <conditionalFormatting sqref="E30:K30">
    <cfRule type="cellIs" priority="69" dxfId="123" operator="greaterThan">
      <formula>39.999</formula>
    </cfRule>
  </conditionalFormatting>
  <conditionalFormatting sqref="E33:K33">
    <cfRule type="cellIs" priority="66" dxfId="120" operator="between">
      <formula>35.9999</formula>
      <formula>39.999</formula>
    </cfRule>
    <cfRule type="cellIs" priority="67" dxfId="121" operator="between">
      <formula>29.9999</formula>
      <formula>"35.999"</formula>
    </cfRule>
    <cfRule type="cellIs" priority="68" dxfId="122" operator="lessThan">
      <formula>29.999</formula>
    </cfRule>
  </conditionalFormatting>
  <conditionalFormatting sqref="E33:K33">
    <cfRule type="cellIs" priority="65" dxfId="123" operator="greaterThan">
      <formula>39.999</formula>
    </cfRule>
  </conditionalFormatting>
  <conditionalFormatting sqref="E34:K34">
    <cfRule type="cellIs" priority="62" dxfId="120" operator="between">
      <formula>35.9999</formula>
      <formula>39.999</formula>
    </cfRule>
    <cfRule type="cellIs" priority="63" dxfId="121" operator="between">
      <formula>29.9999</formula>
      <formula>"35.999"</formula>
    </cfRule>
    <cfRule type="cellIs" priority="64" dxfId="122" operator="lessThan">
      <formula>29.999</formula>
    </cfRule>
  </conditionalFormatting>
  <conditionalFormatting sqref="E34:K34">
    <cfRule type="cellIs" priority="61" dxfId="123" operator="greaterThan">
      <formula>39.999</formula>
    </cfRule>
  </conditionalFormatting>
  <conditionalFormatting sqref="E35:K35">
    <cfRule type="cellIs" priority="58" dxfId="120" operator="between">
      <formula>35.9999</formula>
      <formula>39.999</formula>
    </cfRule>
    <cfRule type="cellIs" priority="59" dxfId="121" operator="between">
      <formula>29.9999</formula>
      <formula>"35.999"</formula>
    </cfRule>
    <cfRule type="cellIs" priority="60" dxfId="122" operator="lessThan">
      <formula>29.999</formula>
    </cfRule>
  </conditionalFormatting>
  <conditionalFormatting sqref="E35:K35">
    <cfRule type="cellIs" priority="57" dxfId="123" operator="greaterThan">
      <formula>39.999</formula>
    </cfRule>
  </conditionalFormatting>
  <conditionalFormatting sqref="E38:K38">
    <cfRule type="cellIs" priority="54" dxfId="120" operator="between">
      <formula>35.9999</formula>
      <formula>39.999</formula>
    </cfRule>
    <cfRule type="cellIs" priority="55" dxfId="121" operator="between">
      <formula>29.9999</formula>
      <formula>"35.999"</formula>
    </cfRule>
    <cfRule type="cellIs" priority="56" dxfId="122" operator="lessThan">
      <formula>29.999</formula>
    </cfRule>
  </conditionalFormatting>
  <conditionalFormatting sqref="E38:K38">
    <cfRule type="cellIs" priority="53" dxfId="123" operator="greaterThan">
      <formula>39.999</formula>
    </cfRule>
  </conditionalFormatting>
  <conditionalFormatting sqref="E39:K39">
    <cfRule type="cellIs" priority="50" dxfId="120" operator="between">
      <formula>35.9999</formula>
      <formula>39.999</formula>
    </cfRule>
    <cfRule type="cellIs" priority="51" dxfId="121" operator="between">
      <formula>29.9999</formula>
      <formula>"35.999"</formula>
    </cfRule>
    <cfRule type="cellIs" priority="52" dxfId="122" operator="lessThan">
      <formula>29.999</formula>
    </cfRule>
  </conditionalFormatting>
  <conditionalFormatting sqref="E39:K39">
    <cfRule type="cellIs" priority="49" dxfId="123" operator="greaterThan">
      <formula>39.999</formula>
    </cfRule>
  </conditionalFormatting>
  <conditionalFormatting sqref="E40:K40">
    <cfRule type="cellIs" priority="46" dxfId="120" operator="between">
      <formula>35.9999</formula>
      <formula>39.999</formula>
    </cfRule>
    <cfRule type="cellIs" priority="47" dxfId="121" operator="between">
      <formula>29.9999</formula>
      <formula>"35.999"</formula>
    </cfRule>
    <cfRule type="cellIs" priority="48" dxfId="122" operator="lessThan">
      <formula>29.999</formula>
    </cfRule>
  </conditionalFormatting>
  <conditionalFormatting sqref="E40:K40">
    <cfRule type="cellIs" priority="45" dxfId="123" operator="greaterThan">
      <formula>39.999</formula>
    </cfRule>
  </conditionalFormatting>
  <conditionalFormatting sqref="E43:K43">
    <cfRule type="cellIs" priority="42" dxfId="120" operator="between">
      <formula>35.9999</formula>
      <formula>39.999</formula>
    </cfRule>
    <cfRule type="cellIs" priority="43" dxfId="121" operator="between">
      <formula>29.9999</formula>
      <formula>"35.999"</formula>
    </cfRule>
    <cfRule type="cellIs" priority="44" dxfId="122" operator="lessThan">
      <formula>29.999</formula>
    </cfRule>
  </conditionalFormatting>
  <conditionalFormatting sqref="E43:K43">
    <cfRule type="cellIs" priority="41" dxfId="123" operator="greaterThan">
      <formula>39.999</formula>
    </cfRule>
  </conditionalFormatting>
  <conditionalFormatting sqref="E44:K44">
    <cfRule type="cellIs" priority="38" dxfId="120" operator="between">
      <formula>35.9999</formula>
      <formula>39.999</formula>
    </cfRule>
    <cfRule type="cellIs" priority="39" dxfId="121" operator="between">
      <formula>29.9999</formula>
      <formula>"35.999"</formula>
    </cfRule>
    <cfRule type="cellIs" priority="40" dxfId="122" operator="lessThan">
      <formula>29.999</formula>
    </cfRule>
  </conditionalFormatting>
  <conditionalFormatting sqref="E44:K44">
    <cfRule type="cellIs" priority="37" dxfId="123" operator="greaterThan">
      <formula>39.999</formula>
    </cfRule>
  </conditionalFormatting>
  <conditionalFormatting sqref="E45:K45">
    <cfRule type="cellIs" priority="34" dxfId="120" operator="between">
      <formula>35.9999</formula>
      <formula>39.999</formula>
    </cfRule>
    <cfRule type="cellIs" priority="35" dxfId="121" operator="between">
      <formula>29.9999</formula>
      <formula>"35.999"</formula>
    </cfRule>
    <cfRule type="cellIs" priority="36" dxfId="122" operator="lessThan">
      <formula>29.999</formula>
    </cfRule>
  </conditionalFormatting>
  <conditionalFormatting sqref="E45:K45">
    <cfRule type="cellIs" priority="33" dxfId="123" operator="greaterThan">
      <formula>39.999</formula>
    </cfRule>
  </conditionalFormatting>
  <conditionalFormatting sqref="K9:K10">
    <cfRule type="cellIs" priority="30" dxfId="120" operator="between">
      <formula>35.9999</formula>
      <formula>39.999</formula>
    </cfRule>
    <cfRule type="cellIs" priority="31" dxfId="121" operator="between">
      <formula>29.9999</formula>
      <formula>"35.999"</formula>
    </cfRule>
    <cfRule type="cellIs" priority="32" dxfId="122" operator="lessThan">
      <formula>29.999</formula>
    </cfRule>
  </conditionalFormatting>
  <conditionalFormatting sqref="K9:K10">
    <cfRule type="cellIs" priority="29" dxfId="123" operator="greaterThan">
      <formula>39.999</formula>
    </cfRule>
  </conditionalFormatting>
  <conditionalFormatting sqref="K13:K15">
    <cfRule type="cellIs" priority="26" dxfId="120" operator="between">
      <formula>35.9999</formula>
      <formula>39.999</formula>
    </cfRule>
    <cfRule type="cellIs" priority="27" dxfId="121" operator="between">
      <formula>29.9999</formula>
      <formula>"35.999"</formula>
    </cfRule>
    <cfRule type="cellIs" priority="28" dxfId="122" operator="lessThan">
      <formula>29.999</formula>
    </cfRule>
  </conditionalFormatting>
  <conditionalFormatting sqref="K13:K15">
    <cfRule type="cellIs" priority="25" dxfId="123" operator="greaterThan">
      <formula>39.999</formula>
    </cfRule>
  </conditionalFormatting>
  <conditionalFormatting sqref="K18:K20">
    <cfRule type="cellIs" priority="22" dxfId="120" operator="between">
      <formula>35.9999</formula>
      <formula>39.999</formula>
    </cfRule>
    <cfRule type="cellIs" priority="23" dxfId="121" operator="between">
      <formula>29.9999</formula>
      <formula>"35.999"</formula>
    </cfRule>
    <cfRule type="cellIs" priority="24" dxfId="122" operator="lessThan">
      <formula>29.999</formula>
    </cfRule>
  </conditionalFormatting>
  <conditionalFormatting sqref="K18:K20">
    <cfRule type="cellIs" priority="21" dxfId="123" operator="greaterThan">
      <formula>39.999</formula>
    </cfRule>
  </conditionalFormatting>
  <conditionalFormatting sqref="K23:K25">
    <cfRule type="cellIs" priority="18" dxfId="120" operator="between">
      <formula>35.9999</formula>
      <formula>39.999</formula>
    </cfRule>
    <cfRule type="cellIs" priority="19" dxfId="121" operator="between">
      <formula>29.9999</formula>
      <formula>"35.999"</formula>
    </cfRule>
    <cfRule type="cellIs" priority="20" dxfId="122" operator="lessThan">
      <formula>29.999</formula>
    </cfRule>
  </conditionalFormatting>
  <conditionalFormatting sqref="K23:K25">
    <cfRule type="cellIs" priority="17" dxfId="123" operator="greaterThan">
      <formula>39.999</formula>
    </cfRule>
  </conditionalFormatting>
  <conditionalFormatting sqref="K28:K30">
    <cfRule type="cellIs" priority="14" dxfId="120" operator="between">
      <formula>35.9999</formula>
      <formula>39.999</formula>
    </cfRule>
    <cfRule type="cellIs" priority="15" dxfId="121" operator="between">
      <formula>29.9999</formula>
      <formula>"35.999"</formula>
    </cfRule>
    <cfRule type="cellIs" priority="16" dxfId="122" operator="lessThan">
      <formula>29.999</formula>
    </cfRule>
  </conditionalFormatting>
  <conditionalFormatting sqref="K28:K30">
    <cfRule type="cellIs" priority="13" dxfId="123" operator="greaterThan">
      <formula>39.999</formula>
    </cfRule>
  </conditionalFormatting>
  <conditionalFormatting sqref="K33:K35">
    <cfRule type="cellIs" priority="10" dxfId="120" operator="between">
      <formula>35.9999</formula>
      <formula>39.999</formula>
    </cfRule>
    <cfRule type="cellIs" priority="11" dxfId="121" operator="between">
      <formula>29.9999</formula>
      <formula>"35.999"</formula>
    </cfRule>
    <cfRule type="cellIs" priority="12" dxfId="122" operator="lessThan">
      <formula>29.999</formula>
    </cfRule>
  </conditionalFormatting>
  <conditionalFormatting sqref="K33:K35">
    <cfRule type="cellIs" priority="9" dxfId="123" operator="greaterThan">
      <formula>39.999</formula>
    </cfRule>
  </conditionalFormatting>
  <conditionalFormatting sqref="K38:K40">
    <cfRule type="cellIs" priority="6" dxfId="120" operator="between">
      <formula>35.9999</formula>
      <formula>39.999</formula>
    </cfRule>
    <cfRule type="cellIs" priority="7" dxfId="121" operator="between">
      <formula>29.9999</formula>
      <formula>"35.999"</formula>
    </cfRule>
    <cfRule type="cellIs" priority="8" dxfId="122" operator="lessThan">
      <formula>29.999</formula>
    </cfRule>
  </conditionalFormatting>
  <conditionalFormatting sqref="K38:K40">
    <cfRule type="cellIs" priority="5" dxfId="123" operator="greaterThan">
      <formula>39.999</formula>
    </cfRule>
  </conditionalFormatting>
  <conditionalFormatting sqref="K43:K45">
    <cfRule type="cellIs" priority="2" dxfId="120" operator="between">
      <formula>35.9999</formula>
      <formula>39.999</formula>
    </cfRule>
    <cfRule type="cellIs" priority="3" dxfId="121" operator="between">
      <formula>29.9999</formula>
      <formula>"35.999"</formula>
    </cfRule>
    <cfRule type="cellIs" priority="4" dxfId="122" operator="lessThan">
      <formula>29.999</formula>
    </cfRule>
  </conditionalFormatting>
  <conditionalFormatting sqref="K43:K45">
    <cfRule type="cellIs" priority="1" dxfId="123" operator="greaterThan">
      <formula>39.999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7">
      <selection activeCell="D33" sqref="D33"/>
    </sheetView>
  </sheetViews>
  <sheetFormatPr defaultColWidth="9.140625" defaultRowHeight="15"/>
  <cols>
    <col min="7" max="7" width="7.7109375" style="0" customWidth="1"/>
    <col min="8" max="8" width="24.421875" style="0" customWidth="1"/>
  </cols>
  <sheetData>
    <row r="1" spans="1:8" ht="26.25">
      <c r="A1" s="91" t="s">
        <v>0</v>
      </c>
      <c r="B1" s="84"/>
      <c r="C1" s="84"/>
      <c r="D1" s="84"/>
      <c r="E1" s="84"/>
      <c r="F1" s="84"/>
      <c r="G1" s="84"/>
      <c r="H1" s="84"/>
    </row>
    <row r="2" spans="1:8" ht="20.25">
      <c r="A2" s="89" t="s">
        <v>1</v>
      </c>
      <c r="B2" s="84"/>
      <c r="C2" s="84"/>
      <c r="D2" s="84"/>
      <c r="E2" s="84"/>
      <c r="F2" s="84"/>
      <c r="G2" s="84"/>
      <c r="H2" s="84"/>
    </row>
    <row r="3" spans="1:8" ht="20.25">
      <c r="A3" s="90"/>
      <c r="B3" s="84"/>
      <c r="C3" s="84"/>
      <c r="D3" s="84"/>
      <c r="E3" s="84"/>
      <c r="F3" s="84"/>
      <c r="G3" s="84"/>
      <c r="H3" s="84"/>
    </row>
    <row r="4" spans="1:8" ht="15">
      <c r="A4" s="105" t="s">
        <v>65</v>
      </c>
      <c r="B4" s="106"/>
      <c r="C4" s="106"/>
      <c r="D4" s="106"/>
      <c r="E4" s="107"/>
      <c r="F4" s="107"/>
      <c r="G4" s="107"/>
      <c r="H4" s="108" t="s">
        <v>36</v>
      </c>
    </row>
    <row r="5" spans="1:8" ht="15">
      <c r="A5" s="105"/>
      <c r="B5" s="106"/>
      <c r="C5" s="106"/>
      <c r="D5" s="106"/>
      <c r="E5" s="107"/>
      <c r="F5" s="107"/>
      <c r="G5" s="107"/>
      <c r="H5" s="105"/>
    </row>
    <row r="6" spans="1:8" ht="15">
      <c r="A6" s="105" t="s">
        <v>66</v>
      </c>
      <c r="B6" s="106"/>
      <c r="C6" s="106"/>
      <c r="D6" s="106"/>
      <c r="E6" s="109" t="s">
        <v>67</v>
      </c>
      <c r="F6" s="109"/>
      <c r="G6" s="110"/>
      <c r="H6" s="109" t="s">
        <v>68</v>
      </c>
    </row>
    <row r="7" spans="1:8" ht="15">
      <c r="A7" s="111" t="s">
        <v>69</v>
      </c>
      <c r="B7" s="112" t="s">
        <v>26</v>
      </c>
      <c r="C7" s="112"/>
      <c r="D7" s="113"/>
      <c r="E7" s="110"/>
      <c r="F7" s="110"/>
      <c r="G7" s="107"/>
      <c r="H7" s="109"/>
    </row>
    <row r="8" spans="1:8" ht="15">
      <c r="A8" s="114"/>
      <c r="B8" s="115" t="s">
        <v>53</v>
      </c>
      <c r="C8" s="115"/>
      <c r="D8" s="113"/>
      <c r="E8" s="112" t="s">
        <v>26</v>
      </c>
      <c r="F8" s="112"/>
      <c r="G8" s="116"/>
      <c r="H8" s="128" t="s">
        <v>43</v>
      </c>
    </row>
    <row r="9" spans="1:8" ht="15">
      <c r="A9" s="117" t="s">
        <v>70</v>
      </c>
      <c r="B9" s="118" t="s">
        <v>18</v>
      </c>
      <c r="C9" s="112"/>
      <c r="D9" s="119"/>
      <c r="E9" s="115" t="s">
        <v>43</v>
      </c>
      <c r="F9" s="115"/>
      <c r="G9" s="116"/>
      <c r="H9" s="128"/>
    </row>
    <row r="10" spans="1:8" ht="15">
      <c r="A10" s="120"/>
      <c r="B10" s="121" t="s">
        <v>43</v>
      </c>
      <c r="C10" s="115"/>
      <c r="D10" s="119"/>
      <c r="E10" s="110"/>
      <c r="F10" s="110"/>
      <c r="G10" s="116"/>
      <c r="H10" s="122"/>
    </row>
    <row r="11" spans="1:8" ht="15">
      <c r="A11" s="117" t="s">
        <v>71</v>
      </c>
      <c r="B11" s="118" t="s">
        <v>16</v>
      </c>
      <c r="C11" s="112"/>
      <c r="D11" s="119"/>
      <c r="E11" s="110"/>
      <c r="F11" s="110"/>
      <c r="G11" s="116"/>
      <c r="H11" s="122"/>
    </row>
    <row r="12" spans="1:8" ht="15">
      <c r="A12" s="114"/>
      <c r="B12" s="121" t="s">
        <v>39</v>
      </c>
      <c r="C12" s="115"/>
      <c r="D12" s="119"/>
      <c r="E12" s="112" t="s">
        <v>16</v>
      </c>
      <c r="F12" s="112"/>
      <c r="G12" s="116"/>
      <c r="H12" s="128" t="s">
        <v>16</v>
      </c>
    </row>
    <row r="13" spans="1:8" ht="15">
      <c r="A13" s="117" t="s">
        <v>72</v>
      </c>
      <c r="B13" s="123" t="s">
        <v>29</v>
      </c>
      <c r="C13" s="112"/>
      <c r="D13" s="113"/>
      <c r="E13" s="115" t="s">
        <v>29</v>
      </c>
      <c r="F13" s="115"/>
      <c r="G13" s="116"/>
      <c r="H13" s="128"/>
    </row>
    <row r="14" spans="1:8" ht="15">
      <c r="A14" s="124"/>
      <c r="B14" s="115" t="s">
        <v>51</v>
      </c>
      <c r="C14" s="115"/>
      <c r="D14" s="113"/>
      <c r="E14" s="110"/>
      <c r="F14" s="110"/>
      <c r="G14" s="116"/>
      <c r="H14" s="122"/>
    </row>
    <row r="15" spans="1:8" ht="15">
      <c r="A15" s="117" t="s">
        <v>73</v>
      </c>
      <c r="B15" s="118" t="s">
        <v>34</v>
      </c>
      <c r="C15" s="112"/>
      <c r="D15" s="119"/>
      <c r="E15" s="110"/>
      <c r="F15" s="110"/>
      <c r="G15" s="116"/>
      <c r="H15" s="122"/>
    </row>
    <row r="16" spans="1:8" ht="15">
      <c r="A16" s="114"/>
      <c r="B16" s="121" t="s">
        <v>46</v>
      </c>
      <c r="C16" s="115"/>
      <c r="D16" s="119"/>
      <c r="E16" s="112" t="s">
        <v>46</v>
      </c>
      <c r="F16" s="112"/>
      <c r="G16" s="116"/>
      <c r="H16" s="128" t="s">
        <v>46</v>
      </c>
    </row>
    <row r="17" spans="1:8" ht="15">
      <c r="A17" s="125" t="s">
        <v>74</v>
      </c>
      <c r="B17" s="123" t="s">
        <v>14</v>
      </c>
      <c r="C17" s="112"/>
      <c r="D17" s="113"/>
      <c r="E17" s="115" t="s">
        <v>14</v>
      </c>
      <c r="F17" s="115"/>
      <c r="G17" s="116"/>
      <c r="H17" s="128"/>
    </row>
    <row r="18" spans="1:8" ht="15">
      <c r="A18" s="120"/>
      <c r="B18" s="115" t="s">
        <v>47</v>
      </c>
      <c r="C18" s="115"/>
      <c r="D18" s="113"/>
      <c r="E18" s="110"/>
      <c r="F18" s="110"/>
      <c r="G18" s="116"/>
      <c r="H18" s="122"/>
    </row>
    <row r="19" spans="1:8" ht="15">
      <c r="A19" s="117" t="s">
        <v>75</v>
      </c>
      <c r="B19" s="123" t="s">
        <v>12</v>
      </c>
      <c r="C19" s="112"/>
      <c r="D19" s="113"/>
      <c r="E19" s="110"/>
      <c r="F19" s="110"/>
      <c r="G19" s="116"/>
      <c r="H19" s="122"/>
    </row>
    <row r="20" spans="1:8" ht="15">
      <c r="A20" s="114"/>
      <c r="B20" s="115" t="s">
        <v>41</v>
      </c>
      <c r="C20" s="115"/>
      <c r="D20" s="113"/>
      <c r="E20" s="112" t="s">
        <v>12</v>
      </c>
      <c r="F20" s="112"/>
      <c r="G20" s="116"/>
      <c r="H20" s="128" t="s">
        <v>9</v>
      </c>
    </row>
    <row r="21" spans="1:8" ht="15">
      <c r="A21" s="117" t="s">
        <v>76</v>
      </c>
      <c r="B21" s="118" t="s">
        <v>9</v>
      </c>
      <c r="C21" s="112"/>
      <c r="D21" s="119"/>
      <c r="E21" s="115" t="s">
        <v>9</v>
      </c>
      <c r="F21" s="115"/>
      <c r="G21" s="116"/>
      <c r="H21" s="128"/>
    </row>
    <row r="22" spans="1:8" ht="15">
      <c r="A22" s="126"/>
      <c r="B22" s="121" t="s">
        <v>48</v>
      </c>
      <c r="C22" s="115"/>
      <c r="D22" s="119"/>
      <c r="E22" s="110"/>
      <c r="F22" s="110"/>
      <c r="G22" s="116"/>
      <c r="H22" s="122"/>
    </row>
    <row r="23" spans="1:8" ht="15">
      <c r="A23" s="117" t="s">
        <v>77</v>
      </c>
      <c r="B23" s="123" t="s">
        <v>23</v>
      </c>
      <c r="C23" s="112"/>
      <c r="D23" s="113"/>
      <c r="E23" s="110"/>
      <c r="F23" s="110"/>
      <c r="G23" s="116"/>
      <c r="H23" s="122"/>
    </row>
    <row r="24" spans="1:8" ht="15">
      <c r="A24" s="114"/>
      <c r="B24" s="115" t="s">
        <v>50</v>
      </c>
      <c r="C24" s="115"/>
      <c r="D24" s="113"/>
      <c r="E24" s="112" t="s">
        <v>23</v>
      </c>
      <c r="F24" s="112"/>
      <c r="G24" s="116"/>
      <c r="H24" s="128" t="s">
        <v>23</v>
      </c>
    </row>
    <row r="25" spans="1:8" ht="15">
      <c r="A25" s="117" t="s">
        <v>78</v>
      </c>
      <c r="B25" s="118" t="s">
        <v>31</v>
      </c>
      <c r="C25" s="112"/>
      <c r="D25" s="119"/>
      <c r="E25" s="115" t="s">
        <v>45</v>
      </c>
      <c r="F25" s="115"/>
      <c r="G25" s="116"/>
      <c r="H25" s="128"/>
    </row>
    <row r="26" spans="1:8" ht="15">
      <c r="A26" s="120"/>
      <c r="B26" s="121" t="s">
        <v>45</v>
      </c>
      <c r="C26" s="115"/>
      <c r="D26" s="119"/>
      <c r="E26" s="110"/>
      <c r="F26" s="110"/>
      <c r="G26" s="116"/>
      <c r="H26" s="122"/>
    </row>
    <row r="27" spans="1:8" ht="15">
      <c r="A27" s="117" t="s">
        <v>79</v>
      </c>
      <c r="B27" s="118" t="s">
        <v>35</v>
      </c>
      <c r="C27" s="112"/>
      <c r="D27" s="119"/>
      <c r="E27" s="110"/>
      <c r="F27" s="110"/>
      <c r="G27" s="116"/>
      <c r="H27" s="122"/>
    </row>
    <row r="28" spans="1:8" ht="15">
      <c r="A28" s="114"/>
      <c r="B28" s="121" t="s">
        <v>42</v>
      </c>
      <c r="C28" s="115"/>
      <c r="D28" s="119"/>
      <c r="E28" s="112" t="s">
        <v>42</v>
      </c>
      <c r="F28" s="112"/>
      <c r="G28" s="116"/>
      <c r="H28" s="128" t="s">
        <v>27</v>
      </c>
    </row>
    <row r="29" spans="1:8" ht="15">
      <c r="A29" s="117" t="s">
        <v>80</v>
      </c>
      <c r="B29" s="123" t="s">
        <v>27</v>
      </c>
      <c r="C29" s="112"/>
      <c r="D29" s="113"/>
      <c r="E29" s="115" t="s">
        <v>27</v>
      </c>
      <c r="F29" s="115"/>
      <c r="G29" s="116"/>
      <c r="H29" s="128"/>
    </row>
    <row r="30" spans="1:8" ht="15">
      <c r="A30" s="120"/>
      <c r="B30" s="115" t="s">
        <v>56</v>
      </c>
      <c r="C30" s="115"/>
      <c r="D30" s="113"/>
      <c r="E30" s="110"/>
      <c r="F30" s="110"/>
      <c r="G30" s="116"/>
      <c r="H30" s="122"/>
    </row>
    <row r="31" spans="1:8" ht="15">
      <c r="A31" s="117" t="s">
        <v>81</v>
      </c>
      <c r="B31" s="118" t="s">
        <v>24</v>
      </c>
      <c r="C31" s="112"/>
      <c r="D31" s="119"/>
      <c r="E31" s="110"/>
      <c r="F31" s="110"/>
      <c r="G31" s="116"/>
      <c r="H31" s="122"/>
    </row>
    <row r="32" spans="1:8" ht="15">
      <c r="A32" s="114"/>
      <c r="B32" s="121" t="s">
        <v>49</v>
      </c>
      <c r="C32" s="115"/>
      <c r="D32" s="119"/>
      <c r="E32" s="112" t="s">
        <v>24</v>
      </c>
      <c r="F32" s="112"/>
      <c r="G32" s="116"/>
      <c r="H32" s="128" t="s">
        <v>33</v>
      </c>
    </row>
    <row r="33" spans="1:8" ht="15">
      <c r="A33" s="117" t="s">
        <v>82</v>
      </c>
      <c r="B33" s="123" t="s">
        <v>33</v>
      </c>
      <c r="C33" s="112"/>
      <c r="D33" s="113"/>
      <c r="E33" s="115" t="s">
        <v>33</v>
      </c>
      <c r="F33" s="115"/>
      <c r="G33" s="116"/>
      <c r="H33" s="128"/>
    </row>
    <row r="34" spans="1:8" ht="15">
      <c r="A34" s="120"/>
      <c r="B34" s="115" t="s">
        <v>44</v>
      </c>
      <c r="C34" s="115"/>
      <c r="D34" s="113"/>
      <c r="E34" s="110"/>
      <c r="F34" s="110"/>
      <c r="G34" s="116"/>
      <c r="H34" s="122"/>
    </row>
    <row r="35" spans="1:8" ht="15">
      <c r="A35" s="117" t="s">
        <v>83</v>
      </c>
      <c r="B35" s="123" t="s">
        <v>37</v>
      </c>
      <c r="C35" s="112"/>
      <c r="D35" s="113"/>
      <c r="E35" s="110"/>
      <c r="F35" s="110"/>
      <c r="G35" s="116"/>
      <c r="H35" s="122"/>
    </row>
    <row r="36" spans="1:8" ht="15">
      <c r="A36" s="114"/>
      <c r="B36" s="115" t="s">
        <v>20</v>
      </c>
      <c r="C36" s="115"/>
      <c r="D36" s="113"/>
      <c r="E36" s="112" t="s">
        <v>20</v>
      </c>
      <c r="F36" s="112"/>
      <c r="G36" s="116"/>
      <c r="H36" s="128" t="s">
        <v>20</v>
      </c>
    </row>
    <row r="37" spans="1:8" ht="15">
      <c r="A37" s="117" t="s">
        <v>84</v>
      </c>
      <c r="B37" s="118" t="s">
        <v>22</v>
      </c>
      <c r="C37" s="112"/>
      <c r="D37" s="119"/>
      <c r="E37" s="115" t="s">
        <v>54</v>
      </c>
      <c r="F37" s="115"/>
      <c r="G37" s="122"/>
      <c r="H37" s="128"/>
    </row>
    <row r="38" spans="1:8" ht="15">
      <c r="A38" s="114"/>
      <c r="B38" s="121" t="s">
        <v>54</v>
      </c>
      <c r="C38" s="115"/>
      <c r="D38" s="119"/>
      <c r="E38" s="110"/>
      <c r="F38" s="110"/>
      <c r="G38" s="113"/>
      <c r="H38" s="127"/>
    </row>
    <row r="39" spans="1:8" ht="20.25">
      <c r="A39" s="92"/>
      <c r="B39" s="94" t="s">
        <v>85</v>
      </c>
      <c r="C39" s="94"/>
      <c r="D39" s="94"/>
      <c r="E39" s="86"/>
      <c r="F39" s="86"/>
      <c r="G39" s="86"/>
      <c r="H39" s="85"/>
    </row>
    <row r="40" spans="1:8" ht="23.25">
      <c r="A40" s="95" t="s">
        <v>86</v>
      </c>
      <c r="B40" s="102" t="s">
        <v>20</v>
      </c>
      <c r="C40" s="102"/>
      <c r="D40" s="102"/>
      <c r="E40" s="130">
        <v>30</v>
      </c>
      <c r="F40" s="100"/>
      <c r="G40" s="86"/>
      <c r="H40" s="85"/>
    </row>
    <row r="41" spans="1:8" ht="20.25">
      <c r="A41" s="93" t="s">
        <v>87</v>
      </c>
      <c r="B41" s="89" t="s">
        <v>27</v>
      </c>
      <c r="C41" s="89"/>
      <c r="D41" s="89"/>
      <c r="E41" s="129">
        <v>37</v>
      </c>
      <c r="F41" s="101"/>
      <c r="G41" s="86"/>
      <c r="H41" s="85"/>
    </row>
    <row r="42" spans="1:8" ht="18">
      <c r="A42" s="98" t="s">
        <v>88</v>
      </c>
      <c r="B42" s="99" t="s">
        <v>46</v>
      </c>
      <c r="C42" s="99"/>
      <c r="D42" s="99"/>
      <c r="E42" s="98" t="s">
        <v>97</v>
      </c>
      <c r="F42" s="103"/>
      <c r="G42" s="88"/>
      <c r="H42" s="85"/>
    </row>
    <row r="43" spans="1:8" ht="15.75">
      <c r="A43" s="97" t="s">
        <v>89</v>
      </c>
      <c r="B43" s="96" t="s">
        <v>23</v>
      </c>
      <c r="C43" s="96"/>
      <c r="D43" s="96"/>
      <c r="E43" s="97" t="s">
        <v>96</v>
      </c>
      <c r="F43" s="97"/>
      <c r="G43" s="88"/>
      <c r="H43" s="85"/>
    </row>
    <row r="44" spans="1:8" ht="15.75">
      <c r="A44" s="97" t="s">
        <v>90</v>
      </c>
      <c r="B44" s="96" t="s">
        <v>9</v>
      </c>
      <c r="C44" s="96"/>
      <c r="D44" s="96"/>
      <c r="E44" s="97" t="s">
        <v>95</v>
      </c>
      <c r="F44" s="97"/>
      <c r="G44" s="88"/>
      <c r="H44" s="87"/>
    </row>
    <row r="45" spans="1:8" ht="15.75">
      <c r="A45" s="97" t="s">
        <v>91</v>
      </c>
      <c r="B45" s="96" t="s">
        <v>33</v>
      </c>
      <c r="C45" s="96"/>
      <c r="D45" s="96"/>
      <c r="E45" s="97" t="s">
        <v>95</v>
      </c>
      <c r="F45" s="97"/>
      <c r="G45" s="86"/>
      <c r="H45" s="87"/>
    </row>
    <row r="46" spans="1:8" ht="15.75">
      <c r="A46" s="97" t="s">
        <v>92</v>
      </c>
      <c r="B46" s="96" t="s">
        <v>16</v>
      </c>
      <c r="C46" s="96"/>
      <c r="D46" s="96"/>
      <c r="E46" s="97" t="s">
        <v>94</v>
      </c>
      <c r="F46" s="97"/>
      <c r="G46" s="85"/>
      <c r="H46" s="87"/>
    </row>
    <row r="47" spans="1:8" ht="15.75">
      <c r="A47" s="97" t="s">
        <v>93</v>
      </c>
      <c r="B47" s="96" t="s">
        <v>43</v>
      </c>
      <c r="C47" s="96"/>
      <c r="D47" s="96"/>
      <c r="E47" s="97" t="s">
        <v>94</v>
      </c>
      <c r="F47" s="97"/>
      <c r="G47" s="86"/>
      <c r="H47" s="85"/>
    </row>
  </sheetData>
  <sheetProtection/>
  <mergeCells count="8">
    <mergeCell ref="H32:H33"/>
    <mergeCell ref="H36:H37"/>
    <mergeCell ref="H8:H9"/>
    <mergeCell ref="H16:H17"/>
    <mergeCell ref="H12:H13"/>
    <mergeCell ref="H24:H25"/>
    <mergeCell ref="H20:H21"/>
    <mergeCell ref="H28:H2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2007-06-17T14:23:19Z</cp:lastPrinted>
  <dcterms:created xsi:type="dcterms:W3CDTF">2007-06-16T15:43:07Z</dcterms:created>
  <dcterms:modified xsi:type="dcterms:W3CDTF">2007-06-17T15:01:53Z</dcterms:modified>
  <cp:category/>
  <cp:version/>
  <cp:contentType/>
  <cp:contentStatus/>
</cp:coreProperties>
</file>